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IA-500\"/>
    </mc:Choice>
  </mc:AlternateContent>
  <xr:revisionPtr revIDLastSave="0" documentId="13_ncr:1_{173F6E43-EDFE-484A-A6D3-128982C251E8}" xr6:coauthVersionLast="46" xr6:coauthVersionMax="46" xr10:uidLastSave="{00000000-0000-0000-0000-000000000000}"/>
  <bookViews>
    <workbookView xWindow="-108" yWindow="-108" windowWidth="27288" windowHeight="17664" xr2:uid="{53C3CC56-859E-4602-8673-1A760535E3B7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4" i="1" l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<sst xmlns="http://schemas.openxmlformats.org/spreadsheetml/2006/main" count="163" uniqueCount="107">
  <si>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</si>
  <si>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</si>
  <si>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</si>
  <si>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</si>
  <si>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</si>
  <si>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</si>
  <si>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</si>
  <si>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</si>
  <si>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</si>
  <si>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</si>
  <si>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</si>
  <si>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</si>
  <si>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</si>
  <si>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</si>
  <si>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</si>
  <si>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</si>
  <si>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</si>
  <si>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</si>
  <si>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</si>
  <si>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</si>
  <si>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</si>
  <si>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</si>
  <si>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</si>
  <si>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</si>
  <si>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</si>
  <si>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</si>
  <si>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</si>
  <si>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</si>
  <si>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IA-501</t>
  </si>
  <si>
    <t>Institute for Community Alliances</t>
  </si>
  <si>
    <t>Iowa's Continuum Outcome and Universal Needs Toolkit (BOS HMIS) 2019</t>
  </si>
  <si>
    <t>IA0014L7D012013</t>
  </si>
  <si>
    <t/>
  </si>
  <si>
    <t>Omaha</t>
  </si>
  <si>
    <t>Iowa Balance of State CoC</t>
  </si>
  <si>
    <t>Community Housing Initiatives, Inc.</t>
  </si>
  <si>
    <t>Permanent Housing</t>
  </si>
  <si>
    <t>IA0020L7D012013</t>
  </si>
  <si>
    <t>PH</t>
  </si>
  <si>
    <t>Crisis Intervention &amp; Advocacy Center</t>
  </si>
  <si>
    <t>STAARS</t>
  </si>
  <si>
    <t>IA0027L7D012013</t>
  </si>
  <si>
    <t>TH</t>
  </si>
  <si>
    <t>The Cedar Valley Friends of the Family, INC.</t>
  </si>
  <si>
    <t>Turning Point Rural Housing Project</t>
  </si>
  <si>
    <t>IA0030L7D012013</t>
  </si>
  <si>
    <t>Humility Homes and Services, Inc.</t>
  </si>
  <si>
    <t>Permanent Supportive Housing</t>
  </si>
  <si>
    <t>IA0046L7D012012</t>
  </si>
  <si>
    <t>Northeast Iowa Permanent Housing Program</t>
  </si>
  <si>
    <t>IA0056L7D012008</t>
  </si>
  <si>
    <t>City of Dubuque</t>
  </si>
  <si>
    <t>Phoenix Housing Special Needs Assistance</t>
  </si>
  <si>
    <t>IA0061L7D012010</t>
  </si>
  <si>
    <t xml:space="preserve">Family Alliance for Veterans of America, Inc. </t>
  </si>
  <si>
    <t>Passport to Independence</t>
  </si>
  <si>
    <t>IA0074L7D012006</t>
  </si>
  <si>
    <t>Shelter House Community Shelter and Transition Services</t>
  </si>
  <si>
    <t>Shelter House Rapid Rehousing Services</t>
  </si>
  <si>
    <t>IA0086L7D012005</t>
  </si>
  <si>
    <t>Rapid Housing Initiative of North Iowa</t>
  </si>
  <si>
    <t>IA0091L7D012005</t>
  </si>
  <si>
    <t>Hawkeye Area Community Action Program, Inc.</t>
  </si>
  <si>
    <t>HACAP Housing First</t>
  </si>
  <si>
    <t>IA0092L7D012005</t>
  </si>
  <si>
    <t>Rapid Rehousing</t>
  </si>
  <si>
    <t>IA0098L7D012004</t>
  </si>
  <si>
    <t>Eastern Iowa Regional Rapid Rehousing</t>
  </si>
  <si>
    <t>IA0100L7D012004</t>
  </si>
  <si>
    <t>Eastern Iowa Regional Rapid Rehousing II</t>
  </si>
  <si>
    <t>IA0101L7D012004</t>
  </si>
  <si>
    <t>Muscatine Center for Social Action (MCSA)</t>
  </si>
  <si>
    <t>MCSA Rapid Rehousing Initiative</t>
  </si>
  <si>
    <t>IA0108L7D012003</t>
  </si>
  <si>
    <t>Shelter House FUSE-Housing First</t>
  </si>
  <si>
    <t>IA0109L7D012003</t>
  </si>
  <si>
    <t>HUD V Rapid Rehousing</t>
  </si>
  <si>
    <t>IA0110L7D012003</t>
  </si>
  <si>
    <t>Willis Dady PSH--New Bonus</t>
  </si>
  <si>
    <t>IA0118L7D011800</t>
  </si>
  <si>
    <t>Willis Dady Emergency Shelter, Inc.</t>
  </si>
  <si>
    <t>Willis Dady Rapid Rehousing</t>
  </si>
  <si>
    <t xml:space="preserve">Waypoint Services for women, children and families </t>
  </si>
  <si>
    <t>Iowa Balance of State CE 24 Call Center</t>
  </si>
  <si>
    <t>IA0120L7D012002</t>
  </si>
  <si>
    <t>SSO</t>
  </si>
  <si>
    <t>Iowa BOS Coordinated Entry Technical Support 2019</t>
  </si>
  <si>
    <t>IA0121L7D012002</t>
  </si>
  <si>
    <t>Home Forward Iowa</t>
  </si>
  <si>
    <t>Year IV Technical Assistance</t>
  </si>
  <si>
    <t>IA0122L7D012002</t>
  </si>
  <si>
    <t>Youth and Shelter Services, Inc</t>
  </si>
  <si>
    <t>YSS Youth Rapid Rehousing Program</t>
  </si>
  <si>
    <t>IA0123L7D012002</t>
  </si>
  <si>
    <t>Safely Home</t>
  </si>
  <si>
    <t>IA0128D7D012001</t>
  </si>
  <si>
    <t>Joint TH &amp; PH-RRH</t>
  </si>
  <si>
    <t>Shelter House Scattered Site PSH</t>
  </si>
  <si>
    <t>IA0129L7D012001</t>
  </si>
  <si>
    <t>NIAD Center for Human Development</t>
  </si>
  <si>
    <t>Crisis Intervention Service-DV RRH</t>
  </si>
  <si>
    <t>IA0132L7D012001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</si>
  <si>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</si>
  <si>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</si>
  <si>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</si>
  <si>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</si>
  <si>
    <t>IA0119L7D011901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</si>
</sst>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10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EA4EA-B6E2-41F8-BE22-258B7BC746E1}">
  <sheetPr codeName="Sheet107">
    <pageSetUpPr fitToPage="1"/>
  </sheetPr>
  <dimension ref="A1:V44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33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34</v>
      </c>
      <c r="C3" s="31"/>
      <c r="D3" s="31"/>
      <c r="E3" s="31"/>
      <c r="F3" s="31"/>
      <c r="G3" s="32"/>
    </row>
    <row r="4" spans="1:22" ht="14.4" customHeight="1" x14ac:dyDescent="0.3">
      <c r="A4" s="33" t="s">
        <v>102</v>
      </c>
      <c r="B4" s="30" t="s">
        <v>29</v>
      </c>
      <c r="C4" s="31"/>
      <c r="D4" s="31"/>
      <c r="E4" s="31"/>
      <c r="F4" s="31"/>
      <c r="G4" s="32"/>
    </row>
    <row r="5" spans="1:22" ht="14.4" customHeight="1" x14ac:dyDescent="0.3">
      <c r="A5" s="33" t="s">
        <v>103</v>
      </c>
      <c r="B5" s="34">
        <f ca="1">SUM(OFFSET(V8,1,0,500,1))</f>
        <v>5478097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15</v>
      </c>
      <c r="F9" s="22">
        <v>0</v>
      </c>
      <c r="G9" s="23">
        <v>0</v>
      </c>
      <c r="H9" s="23">
        <v>0</v>
      </c>
      <c r="I9" s="23">
        <v>0</v>
      </c>
      <c r="J9" s="23">
        <v>323905</v>
      </c>
      <c r="K9" s="24">
        <v>22673</v>
      </c>
      <c r="L9" s="25" t="s">
        <v>32</v>
      </c>
      <c r="M9" s="26"/>
      <c r="N9" s="26"/>
      <c r="O9" s="26"/>
      <c r="P9" s="26"/>
      <c r="Q9" s="26"/>
      <c r="R9" s="26"/>
      <c r="S9" s="26"/>
      <c r="T9" s="26"/>
      <c r="U9" s="27">
        <f t="shared" ref="U9:U44" si="0">SUM(M9:T9)</f>
        <v>0</v>
      </c>
      <c r="V9" s="28">
        <f t="shared" ref="V9:V44" si="1">SUM(F9:K9)</f>
        <v>346578</v>
      </c>
    </row>
    <row r="10" spans="1:22" x14ac:dyDescent="0.3">
      <c r="A10" s="19" t="s">
        <v>35</v>
      </c>
      <c r="B10" s="19" t="s">
        <v>36</v>
      </c>
      <c r="C10" s="20" t="s">
        <v>37</v>
      </c>
      <c r="D10" s="20">
        <v>2022</v>
      </c>
      <c r="E10" s="21" t="s">
        <v>38</v>
      </c>
      <c r="F10" s="22">
        <v>60095</v>
      </c>
      <c r="G10" s="23">
        <v>0</v>
      </c>
      <c r="H10" s="23">
        <v>25620</v>
      </c>
      <c r="I10" s="23">
        <v>22233</v>
      </c>
      <c r="J10" s="23">
        <v>0</v>
      </c>
      <c r="K10" s="24">
        <v>6766</v>
      </c>
      <c r="L10" s="25" t="s">
        <v>32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114714</v>
      </c>
    </row>
    <row r="11" spans="1:22" x14ac:dyDescent="0.3">
      <c r="A11" s="19" t="s">
        <v>39</v>
      </c>
      <c r="B11" s="19" t="s">
        <v>40</v>
      </c>
      <c r="C11" s="20" t="s">
        <v>41</v>
      </c>
      <c r="D11" s="20">
        <v>2022</v>
      </c>
      <c r="E11" s="21" t="s">
        <v>42</v>
      </c>
      <c r="F11" s="22">
        <v>0</v>
      </c>
      <c r="G11" s="23">
        <v>0</v>
      </c>
      <c r="H11" s="23">
        <v>98715</v>
      </c>
      <c r="I11" s="23">
        <v>52636</v>
      </c>
      <c r="J11" s="23">
        <v>0</v>
      </c>
      <c r="K11" s="24">
        <v>10594</v>
      </c>
      <c r="L11" s="25" t="s">
        <v>32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161945</v>
      </c>
    </row>
    <row r="12" spans="1:22" x14ac:dyDescent="0.3">
      <c r="A12" s="19" t="s">
        <v>43</v>
      </c>
      <c r="B12" s="19" t="s">
        <v>44</v>
      </c>
      <c r="C12" s="20" t="s">
        <v>45</v>
      </c>
      <c r="D12" s="20">
        <v>2022</v>
      </c>
      <c r="E12" s="21" t="s">
        <v>38</v>
      </c>
      <c r="F12" s="22">
        <v>0</v>
      </c>
      <c r="G12" s="23">
        <v>105516</v>
      </c>
      <c r="H12" s="23">
        <v>179202</v>
      </c>
      <c r="I12" s="23">
        <v>0</v>
      </c>
      <c r="J12" s="23">
        <v>0</v>
      </c>
      <c r="K12" s="24">
        <v>16996</v>
      </c>
      <c r="L12" s="25" t="s">
        <v>105</v>
      </c>
      <c r="M12" s="26">
        <v>0</v>
      </c>
      <c r="N12" s="26">
        <v>2</v>
      </c>
      <c r="O12" s="26">
        <v>7</v>
      </c>
      <c r="P12" s="26">
        <v>9</v>
      </c>
      <c r="Q12" s="26">
        <v>4</v>
      </c>
      <c r="R12" s="26">
        <v>1</v>
      </c>
      <c r="S12" s="26">
        <v>0</v>
      </c>
      <c r="T12" s="26">
        <v>0</v>
      </c>
      <c r="U12" s="27">
        <f t="shared" si="0"/>
        <v>23</v>
      </c>
      <c r="V12" s="28">
        <f t="shared" si="1"/>
        <v>301714</v>
      </c>
    </row>
    <row r="13" spans="1:22" x14ac:dyDescent="0.3">
      <c r="A13" s="19" t="s">
        <v>46</v>
      </c>
      <c r="B13" s="19" t="s">
        <v>47</v>
      </c>
      <c r="C13" s="20" t="s">
        <v>48</v>
      </c>
      <c r="D13" s="20">
        <v>2022</v>
      </c>
      <c r="E13" s="21" t="s">
        <v>38</v>
      </c>
      <c r="F13" s="22">
        <v>124801</v>
      </c>
      <c r="G13" s="23">
        <v>0</v>
      </c>
      <c r="H13" s="23">
        <v>67703</v>
      </c>
      <c r="I13" s="23">
        <v>0</v>
      </c>
      <c r="J13" s="23">
        <v>0</v>
      </c>
      <c r="K13" s="24">
        <v>18421</v>
      </c>
      <c r="L13" s="25" t="s">
        <v>32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210925</v>
      </c>
    </row>
    <row r="14" spans="1:22" x14ac:dyDescent="0.3">
      <c r="A14" s="19" t="s">
        <v>43</v>
      </c>
      <c r="B14" s="19" t="s">
        <v>49</v>
      </c>
      <c r="C14" s="20" t="s">
        <v>50</v>
      </c>
      <c r="D14" s="20">
        <v>2022</v>
      </c>
      <c r="E14" s="21" t="s">
        <v>38</v>
      </c>
      <c r="F14" s="22">
        <v>83325</v>
      </c>
      <c r="G14" s="23">
        <v>0</v>
      </c>
      <c r="H14" s="23">
        <v>102009</v>
      </c>
      <c r="I14" s="23">
        <v>16807</v>
      </c>
      <c r="J14" s="23">
        <v>0</v>
      </c>
      <c r="K14" s="24">
        <v>12304</v>
      </c>
      <c r="L14" s="25" t="s">
        <v>32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214445</v>
      </c>
    </row>
    <row r="15" spans="1:22" x14ac:dyDescent="0.3">
      <c r="A15" s="19" t="s">
        <v>51</v>
      </c>
      <c r="B15" s="19" t="s">
        <v>52</v>
      </c>
      <c r="C15" s="20" t="s">
        <v>53</v>
      </c>
      <c r="D15" s="20">
        <v>2022</v>
      </c>
      <c r="E15" s="21" t="s">
        <v>38</v>
      </c>
      <c r="F15" s="22">
        <v>0</v>
      </c>
      <c r="G15" s="23">
        <v>86652</v>
      </c>
      <c r="H15" s="23">
        <v>0</v>
      </c>
      <c r="I15" s="23">
        <v>0</v>
      </c>
      <c r="J15" s="23">
        <v>0</v>
      </c>
      <c r="K15" s="24">
        <v>3931</v>
      </c>
      <c r="L15" s="25" t="s">
        <v>105</v>
      </c>
      <c r="M15" s="26">
        <v>7</v>
      </c>
      <c r="N15" s="26">
        <v>3</v>
      </c>
      <c r="O15" s="26">
        <v>4</v>
      </c>
      <c r="P15" s="26">
        <v>1</v>
      </c>
      <c r="Q15" s="26">
        <v>0</v>
      </c>
      <c r="R15" s="26">
        <v>0</v>
      </c>
      <c r="S15" s="26">
        <v>0</v>
      </c>
      <c r="T15" s="26">
        <v>0</v>
      </c>
      <c r="U15" s="27">
        <f t="shared" si="0"/>
        <v>15</v>
      </c>
      <c r="V15" s="28">
        <f t="shared" si="1"/>
        <v>90583</v>
      </c>
    </row>
    <row r="16" spans="1:22" x14ac:dyDescent="0.3">
      <c r="A16" s="19" t="s">
        <v>54</v>
      </c>
      <c r="B16" s="19" t="s">
        <v>55</v>
      </c>
      <c r="C16" s="20" t="s">
        <v>56</v>
      </c>
      <c r="D16" s="20">
        <v>2022</v>
      </c>
      <c r="E16" s="21" t="s">
        <v>38</v>
      </c>
      <c r="F16" s="22">
        <v>38578</v>
      </c>
      <c r="G16" s="23">
        <v>26016</v>
      </c>
      <c r="H16" s="23">
        <v>135898</v>
      </c>
      <c r="I16" s="23">
        <v>10746</v>
      </c>
      <c r="J16" s="23">
        <v>10332</v>
      </c>
      <c r="K16" s="24">
        <v>15765</v>
      </c>
      <c r="L16" s="25" t="s">
        <v>105</v>
      </c>
      <c r="M16" s="26">
        <v>0</v>
      </c>
      <c r="N16" s="26">
        <v>1</v>
      </c>
      <c r="O16" s="26">
        <v>3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7">
        <f t="shared" si="0"/>
        <v>4</v>
      </c>
      <c r="V16" s="28">
        <f t="shared" si="1"/>
        <v>237335</v>
      </c>
    </row>
    <row r="17" spans="1:22" x14ac:dyDescent="0.3">
      <c r="A17" s="19" t="s">
        <v>57</v>
      </c>
      <c r="B17" s="19" t="s">
        <v>58</v>
      </c>
      <c r="C17" s="20" t="s">
        <v>59</v>
      </c>
      <c r="D17" s="20">
        <v>2022</v>
      </c>
      <c r="E17" s="21" t="s">
        <v>38</v>
      </c>
      <c r="F17" s="22">
        <v>0</v>
      </c>
      <c r="G17" s="23">
        <v>439932</v>
      </c>
      <c r="H17" s="23">
        <v>134805</v>
      </c>
      <c r="I17" s="23">
        <v>0</v>
      </c>
      <c r="J17" s="23">
        <v>0</v>
      </c>
      <c r="K17" s="24">
        <v>31605</v>
      </c>
      <c r="L17" s="25" t="s">
        <v>104</v>
      </c>
      <c r="M17" s="26">
        <v>10</v>
      </c>
      <c r="N17" s="26">
        <v>9</v>
      </c>
      <c r="O17" s="26">
        <v>11</v>
      </c>
      <c r="P17" s="26">
        <v>8</v>
      </c>
      <c r="Q17" s="26">
        <v>5</v>
      </c>
      <c r="R17" s="26">
        <v>0</v>
      </c>
      <c r="S17" s="26">
        <v>0</v>
      </c>
      <c r="T17" s="26">
        <v>0</v>
      </c>
      <c r="U17" s="27">
        <f t="shared" si="0"/>
        <v>43</v>
      </c>
      <c r="V17" s="28">
        <f t="shared" si="1"/>
        <v>606342</v>
      </c>
    </row>
    <row r="18" spans="1:22" x14ac:dyDescent="0.3">
      <c r="A18" s="19" t="s">
        <v>43</v>
      </c>
      <c r="B18" s="19" t="s">
        <v>60</v>
      </c>
      <c r="C18" s="20" t="s">
        <v>61</v>
      </c>
      <c r="D18" s="20">
        <v>2022</v>
      </c>
      <c r="E18" s="21" t="s">
        <v>38</v>
      </c>
      <c r="F18" s="22">
        <v>0</v>
      </c>
      <c r="G18" s="23">
        <v>89076</v>
      </c>
      <c r="H18" s="23">
        <v>91699</v>
      </c>
      <c r="I18" s="23">
        <v>0</v>
      </c>
      <c r="J18" s="23">
        <v>0</v>
      </c>
      <c r="K18" s="24">
        <v>11340</v>
      </c>
      <c r="L18" s="25" t="s">
        <v>104</v>
      </c>
      <c r="M18" s="26">
        <v>0</v>
      </c>
      <c r="N18" s="26">
        <v>0</v>
      </c>
      <c r="O18" s="26">
        <v>1</v>
      </c>
      <c r="P18" s="26">
        <v>8</v>
      </c>
      <c r="Q18" s="26">
        <v>1</v>
      </c>
      <c r="R18" s="26">
        <v>0</v>
      </c>
      <c r="S18" s="26">
        <v>0</v>
      </c>
      <c r="T18" s="26">
        <v>0</v>
      </c>
      <c r="U18" s="27">
        <f t="shared" si="0"/>
        <v>10</v>
      </c>
      <c r="V18" s="28">
        <f t="shared" si="1"/>
        <v>192115</v>
      </c>
    </row>
    <row r="19" spans="1:22" x14ac:dyDescent="0.3">
      <c r="A19" s="19" t="s">
        <v>62</v>
      </c>
      <c r="B19" s="19" t="s">
        <v>63</v>
      </c>
      <c r="C19" s="20" t="s">
        <v>64</v>
      </c>
      <c r="D19" s="20">
        <v>2022</v>
      </c>
      <c r="E19" s="21" t="s">
        <v>38</v>
      </c>
      <c r="F19" s="22">
        <v>0</v>
      </c>
      <c r="G19" s="23">
        <v>245124</v>
      </c>
      <c r="H19" s="23">
        <v>132512</v>
      </c>
      <c r="I19" s="23">
        <v>0</v>
      </c>
      <c r="J19" s="23">
        <v>0</v>
      </c>
      <c r="K19" s="24">
        <v>22929</v>
      </c>
      <c r="L19" s="25" t="s">
        <v>105</v>
      </c>
      <c r="M19" s="26">
        <v>0</v>
      </c>
      <c r="N19" s="26">
        <v>7</v>
      </c>
      <c r="O19" s="26">
        <v>17</v>
      </c>
      <c r="P19" s="26">
        <v>6</v>
      </c>
      <c r="Q19" s="26">
        <v>2</v>
      </c>
      <c r="R19" s="26">
        <v>1</v>
      </c>
      <c r="S19" s="26">
        <v>0</v>
      </c>
      <c r="T19" s="26">
        <v>0</v>
      </c>
      <c r="U19" s="27">
        <f t="shared" si="0"/>
        <v>33</v>
      </c>
      <c r="V19" s="28">
        <f t="shared" si="1"/>
        <v>400565</v>
      </c>
    </row>
    <row r="20" spans="1:22" x14ac:dyDescent="0.3">
      <c r="A20" s="19" t="s">
        <v>46</v>
      </c>
      <c r="B20" s="19" t="s">
        <v>65</v>
      </c>
      <c r="C20" s="20" t="s">
        <v>66</v>
      </c>
      <c r="D20" s="20">
        <v>2022</v>
      </c>
      <c r="E20" s="21" t="s">
        <v>38</v>
      </c>
      <c r="F20" s="22">
        <v>0</v>
      </c>
      <c r="G20" s="23">
        <v>150240</v>
      </c>
      <c r="H20" s="23">
        <v>64401</v>
      </c>
      <c r="I20" s="23">
        <v>0</v>
      </c>
      <c r="J20" s="23">
        <v>0</v>
      </c>
      <c r="K20" s="24">
        <v>21008</v>
      </c>
      <c r="L20" s="25" t="s">
        <v>104</v>
      </c>
      <c r="M20" s="26">
        <v>0</v>
      </c>
      <c r="N20" s="26">
        <v>0</v>
      </c>
      <c r="O20" s="26">
        <v>20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7">
        <f t="shared" si="0"/>
        <v>20</v>
      </c>
      <c r="V20" s="28">
        <f t="shared" si="1"/>
        <v>235649</v>
      </c>
    </row>
    <row r="21" spans="1:22" x14ac:dyDescent="0.3">
      <c r="A21" s="19" t="s">
        <v>62</v>
      </c>
      <c r="B21" s="19" t="s">
        <v>67</v>
      </c>
      <c r="C21" s="20" t="s">
        <v>68</v>
      </c>
      <c r="D21" s="20">
        <v>2022</v>
      </c>
      <c r="E21" s="21" t="s">
        <v>38</v>
      </c>
      <c r="F21" s="22">
        <v>0</v>
      </c>
      <c r="G21" s="23">
        <v>40536</v>
      </c>
      <c r="H21" s="23">
        <v>8703</v>
      </c>
      <c r="I21" s="23">
        <v>0</v>
      </c>
      <c r="J21" s="23">
        <v>0</v>
      </c>
      <c r="K21" s="24">
        <v>0</v>
      </c>
      <c r="L21" s="25" t="s">
        <v>104</v>
      </c>
      <c r="M21" s="26">
        <v>0</v>
      </c>
      <c r="N21" s="26">
        <v>3</v>
      </c>
      <c r="O21" s="26">
        <v>3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7">
        <f t="shared" si="0"/>
        <v>6</v>
      </c>
      <c r="V21" s="28">
        <f t="shared" si="1"/>
        <v>49239</v>
      </c>
    </row>
    <row r="22" spans="1:22" x14ac:dyDescent="0.3">
      <c r="A22" s="19" t="s">
        <v>62</v>
      </c>
      <c r="B22" s="19" t="s">
        <v>69</v>
      </c>
      <c r="C22" s="20" t="s">
        <v>70</v>
      </c>
      <c r="D22" s="20">
        <v>2022</v>
      </c>
      <c r="E22" s="21" t="s">
        <v>38</v>
      </c>
      <c r="F22" s="22">
        <v>0</v>
      </c>
      <c r="G22" s="23">
        <v>42660</v>
      </c>
      <c r="H22" s="23">
        <v>9014</v>
      </c>
      <c r="I22" s="23">
        <v>0</v>
      </c>
      <c r="J22" s="23">
        <v>0</v>
      </c>
      <c r="K22" s="24">
        <v>3116</v>
      </c>
      <c r="L22" s="25" t="s">
        <v>104</v>
      </c>
      <c r="M22" s="26">
        <v>0</v>
      </c>
      <c r="N22" s="26">
        <v>0</v>
      </c>
      <c r="O22" s="26">
        <v>0</v>
      </c>
      <c r="P22" s="26">
        <v>2</v>
      </c>
      <c r="Q22" s="26">
        <v>1</v>
      </c>
      <c r="R22" s="26">
        <v>0</v>
      </c>
      <c r="S22" s="26">
        <v>0</v>
      </c>
      <c r="T22" s="26">
        <v>0</v>
      </c>
      <c r="U22" s="27">
        <f t="shared" si="0"/>
        <v>3</v>
      </c>
      <c r="V22" s="28">
        <f t="shared" si="1"/>
        <v>54790</v>
      </c>
    </row>
    <row r="23" spans="1:22" x14ac:dyDescent="0.3">
      <c r="A23" s="19" t="s">
        <v>71</v>
      </c>
      <c r="B23" s="19" t="s">
        <v>72</v>
      </c>
      <c r="C23" s="20" t="s">
        <v>73</v>
      </c>
      <c r="D23" s="20">
        <v>2022</v>
      </c>
      <c r="E23" s="21" t="s">
        <v>38</v>
      </c>
      <c r="F23" s="22">
        <v>0</v>
      </c>
      <c r="G23" s="23">
        <v>167352</v>
      </c>
      <c r="H23" s="23">
        <v>22899</v>
      </c>
      <c r="I23" s="23">
        <v>0</v>
      </c>
      <c r="J23" s="23">
        <v>0</v>
      </c>
      <c r="K23" s="24">
        <v>12536</v>
      </c>
      <c r="L23" s="25" t="s">
        <v>104</v>
      </c>
      <c r="M23" s="26">
        <v>0</v>
      </c>
      <c r="N23" s="26">
        <v>1</v>
      </c>
      <c r="O23" s="26">
        <v>2</v>
      </c>
      <c r="P23" s="26">
        <v>2</v>
      </c>
      <c r="Q23" s="26">
        <v>4</v>
      </c>
      <c r="R23" s="26">
        <v>4</v>
      </c>
      <c r="S23" s="26">
        <v>0</v>
      </c>
      <c r="T23" s="26">
        <v>0</v>
      </c>
      <c r="U23" s="27">
        <f t="shared" si="0"/>
        <v>13</v>
      </c>
      <c r="V23" s="28">
        <f t="shared" si="1"/>
        <v>202787</v>
      </c>
    </row>
    <row r="24" spans="1:22" x14ac:dyDescent="0.3">
      <c r="A24" s="19" t="s">
        <v>57</v>
      </c>
      <c r="B24" s="19" t="s">
        <v>74</v>
      </c>
      <c r="C24" s="20" t="s">
        <v>75</v>
      </c>
      <c r="D24" s="20">
        <v>2022</v>
      </c>
      <c r="E24" s="21" t="s">
        <v>38</v>
      </c>
      <c r="F24" s="22">
        <v>0</v>
      </c>
      <c r="G24" s="23">
        <v>0</v>
      </c>
      <c r="H24" s="23">
        <v>173880</v>
      </c>
      <c r="I24" s="23">
        <v>60798</v>
      </c>
      <c r="J24" s="23">
        <v>0</v>
      </c>
      <c r="K24" s="24">
        <v>4505</v>
      </c>
      <c r="L24" s="25" t="s">
        <v>32</v>
      </c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239183</v>
      </c>
    </row>
    <row r="25" spans="1:22" x14ac:dyDescent="0.3">
      <c r="A25" s="19" t="s">
        <v>62</v>
      </c>
      <c r="B25" s="19" t="s">
        <v>76</v>
      </c>
      <c r="C25" s="20" t="s">
        <v>77</v>
      </c>
      <c r="D25" s="20">
        <v>2022</v>
      </c>
      <c r="E25" s="21" t="s">
        <v>38</v>
      </c>
      <c r="F25" s="22">
        <v>0</v>
      </c>
      <c r="G25" s="23">
        <v>112212</v>
      </c>
      <c r="H25" s="23">
        <v>64383</v>
      </c>
      <c r="I25" s="23">
        <v>0</v>
      </c>
      <c r="J25" s="23">
        <v>0</v>
      </c>
      <c r="K25" s="24">
        <v>11139</v>
      </c>
      <c r="L25" s="25" t="s">
        <v>104</v>
      </c>
      <c r="M25" s="26">
        <v>0</v>
      </c>
      <c r="N25" s="26">
        <v>0</v>
      </c>
      <c r="O25" s="26">
        <v>0</v>
      </c>
      <c r="P25" s="26">
        <v>3</v>
      </c>
      <c r="Q25" s="26">
        <v>3</v>
      </c>
      <c r="R25" s="26">
        <v>1</v>
      </c>
      <c r="S25" s="26">
        <v>0</v>
      </c>
      <c r="T25" s="26">
        <v>0</v>
      </c>
      <c r="U25" s="27">
        <f t="shared" si="0"/>
        <v>7</v>
      </c>
      <c r="V25" s="28">
        <f t="shared" si="1"/>
        <v>187734</v>
      </c>
    </row>
    <row r="26" spans="1:22" x14ac:dyDescent="0.3">
      <c r="A26" s="19" t="s">
        <v>80</v>
      </c>
      <c r="B26" s="19" t="s">
        <v>78</v>
      </c>
      <c r="C26" s="20" t="s">
        <v>79</v>
      </c>
      <c r="D26" s="20">
        <v>2022</v>
      </c>
      <c r="E26" s="21" t="s">
        <v>38</v>
      </c>
      <c r="F26" s="22">
        <v>0</v>
      </c>
      <c r="G26" s="23">
        <v>0</v>
      </c>
      <c r="H26" s="23">
        <v>5667</v>
      </c>
      <c r="I26" s="23">
        <v>4998</v>
      </c>
      <c r="J26" s="23">
        <v>0</v>
      </c>
      <c r="K26" s="24">
        <v>2500</v>
      </c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13165</v>
      </c>
    </row>
    <row r="27" spans="1:22" x14ac:dyDescent="0.3">
      <c r="A27" s="19" t="s">
        <v>80</v>
      </c>
      <c r="B27" s="19" t="s">
        <v>81</v>
      </c>
      <c r="C27" s="20" t="s">
        <v>106</v>
      </c>
      <c r="D27" s="20">
        <v>2022</v>
      </c>
      <c r="E27" s="21" t="s">
        <v>38</v>
      </c>
      <c r="F27" s="22">
        <v>0</v>
      </c>
      <c r="G27" s="23">
        <v>66912</v>
      </c>
      <c r="H27" s="23">
        <v>78768</v>
      </c>
      <c r="I27" s="23">
        <v>0</v>
      </c>
      <c r="J27" s="23">
        <v>0</v>
      </c>
      <c r="K27" s="24">
        <v>7500</v>
      </c>
      <c r="L27" s="25" t="s">
        <v>104</v>
      </c>
      <c r="M27" s="26">
        <v>0</v>
      </c>
      <c r="N27" s="26">
        <v>2</v>
      </c>
      <c r="O27" s="26">
        <v>3</v>
      </c>
      <c r="P27" s="26">
        <v>2</v>
      </c>
      <c r="Q27" s="26">
        <v>1</v>
      </c>
      <c r="R27" s="26">
        <v>0</v>
      </c>
      <c r="S27" s="26">
        <v>0</v>
      </c>
      <c r="T27" s="26">
        <v>0</v>
      </c>
      <c r="U27" s="27">
        <f t="shared" si="0"/>
        <v>8</v>
      </c>
      <c r="V27" s="28">
        <f t="shared" si="1"/>
        <v>153180</v>
      </c>
    </row>
    <row r="28" spans="1:22" x14ac:dyDescent="0.3">
      <c r="A28" s="19" t="s">
        <v>82</v>
      </c>
      <c r="B28" s="19" t="s">
        <v>83</v>
      </c>
      <c r="C28" s="20" t="s">
        <v>84</v>
      </c>
      <c r="D28" s="20">
        <v>2022</v>
      </c>
      <c r="E28" s="21" t="s">
        <v>85</v>
      </c>
      <c r="F28" s="22">
        <v>0</v>
      </c>
      <c r="G28" s="23">
        <v>0</v>
      </c>
      <c r="H28" s="23">
        <v>116368</v>
      </c>
      <c r="I28" s="23">
        <v>0</v>
      </c>
      <c r="J28" s="23">
        <v>0</v>
      </c>
      <c r="K28" s="24">
        <v>0</v>
      </c>
      <c r="L28" s="25" t="s">
        <v>32</v>
      </c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116368</v>
      </c>
    </row>
    <row r="29" spans="1:22" x14ac:dyDescent="0.3">
      <c r="A29" s="19" t="s">
        <v>29</v>
      </c>
      <c r="B29" s="19" t="s">
        <v>86</v>
      </c>
      <c r="C29" s="20" t="s">
        <v>87</v>
      </c>
      <c r="D29" s="20">
        <v>2022</v>
      </c>
      <c r="E29" s="21" t="s">
        <v>85</v>
      </c>
      <c r="F29" s="22">
        <v>0</v>
      </c>
      <c r="G29" s="23">
        <v>0</v>
      </c>
      <c r="H29" s="23">
        <v>99770</v>
      </c>
      <c r="I29" s="23">
        <v>0</v>
      </c>
      <c r="J29" s="23">
        <v>0</v>
      </c>
      <c r="K29" s="24">
        <v>230</v>
      </c>
      <c r="L29" s="25" t="s">
        <v>32</v>
      </c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100000</v>
      </c>
    </row>
    <row r="30" spans="1:22" x14ac:dyDescent="0.3">
      <c r="A30" s="19" t="s">
        <v>88</v>
      </c>
      <c r="B30" s="19" t="s">
        <v>89</v>
      </c>
      <c r="C30" s="20" t="s">
        <v>90</v>
      </c>
      <c r="D30" s="20">
        <v>2022</v>
      </c>
      <c r="E30" s="21" t="s">
        <v>85</v>
      </c>
      <c r="F30" s="22">
        <v>0</v>
      </c>
      <c r="G30" s="23">
        <v>0</v>
      </c>
      <c r="H30" s="23">
        <v>85661</v>
      </c>
      <c r="I30" s="23">
        <v>0</v>
      </c>
      <c r="J30" s="23">
        <v>0</v>
      </c>
      <c r="K30" s="24">
        <v>5719</v>
      </c>
      <c r="L30" s="25" t="s">
        <v>32</v>
      </c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91380</v>
      </c>
    </row>
    <row r="31" spans="1:22" x14ac:dyDescent="0.3">
      <c r="A31" s="19" t="s">
        <v>91</v>
      </c>
      <c r="B31" s="19" t="s">
        <v>92</v>
      </c>
      <c r="C31" s="20" t="s">
        <v>93</v>
      </c>
      <c r="D31" s="20">
        <v>2022</v>
      </c>
      <c r="E31" s="21" t="s">
        <v>38</v>
      </c>
      <c r="F31" s="22">
        <v>0</v>
      </c>
      <c r="G31" s="23">
        <v>80976</v>
      </c>
      <c r="H31" s="23">
        <v>50844</v>
      </c>
      <c r="I31" s="23">
        <v>0</v>
      </c>
      <c r="J31" s="23">
        <v>0</v>
      </c>
      <c r="K31" s="24">
        <v>8737</v>
      </c>
      <c r="L31" s="25" t="s">
        <v>104</v>
      </c>
      <c r="M31" s="26">
        <v>0</v>
      </c>
      <c r="N31" s="26">
        <v>4</v>
      </c>
      <c r="O31" s="26">
        <v>8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7">
        <f t="shared" si="0"/>
        <v>12</v>
      </c>
      <c r="V31" s="28">
        <f t="shared" si="1"/>
        <v>140557</v>
      </c>
    </row>
    <row r="32" spans="1:22" x14ac:dyDescent="0.3">
      <c r="A32" s="19" t="s">
        <v>43</v>
      </c>
      <c r="B32" s="19" t="s">
        <v>94</v>
      </c>
      <c r="C32" s="20" t="s">
        <v>95</v>
      </c>
      <c r="D32" s="20">
        <v>2022</v>
      </c>
      <c r="E32" s="21" t="s">
        <v>96</v>
      </c>
      <c r="F32" s="22">
        <v>71076</v>
      </c>
      <c r="G32" s="23">
        <v>149460</v>
      </c>
      <c r="H32" s="23">
        <v>147000</v>
      </c>
      <c r="I32" s="23">
        <v>18000</v>
      </c>
      <c r="J32" s="23">
        <v>0</v>
      </c>
      <c r="K32" s="24">
        <v>25000</v>
      </c>
      <c r="L32" s="25" t="s">
        <v>104</v>
      </c>
      <c r="M32" s="26">
        <v>0</v>
      </c>
      <c r="N32" s="26">
        <v>1</v>
      </c>
      <c r="O32" s="26">
        <v>3</v>
      </c>
      <c r="P32" s="26">
        <v>12</v>
      </c>
      <c r="Q32" s="26">
        <v>1</v>
      </c>
      <c r="R32" s="26">
        <v>0</v>
      </c>
      <c r="S32" s="26">
        <v>0</v>
      </c>
      <c r="T32" s="26">
        <v>0</v>
      </c>
      <c r="U32" s="27">
        <f t="shared" si="0"/>
        <v>17</v>
      </c>
      <c r="V32" s="28">
        <f t="shared" si="1"/>
        <v>410536</v>
      </c>
    </row>
    <row r="33" spans="1:22" x14ac:dyDescent="0.3">
      <c r="A33" s="19" t="s">
        <v>57</v>
      </c>
      <c r="B33" s="19" t="s">
        <v>97</v>
      </c>
      <c r="C33" s="20" t="s">
        <v>98</v>
      </c>
      <c r="D33" s="20">
        <v>2022</v>
      </c>
      <c r="E33" s="21" t="s">
        <v>38</v>
      </c>
      <c r="F33" s="22">
        <v>0</v>
      </c>
      <c r="G33" s="23">
        <v>0</v>
      </c>
      <c r="H33" s="23">
        <v>366625</v>
      </c>
      <c r="I33" s="23">
        <v>75520</v>
      </c>
      <c r="J33" s="23">
        <v>0</v>
      </c>
      <c r="K33" s="24">
        <v>32900</v>
      </c>
      <c r="L33" s="25" t="s">
        <v>32</v>
      </c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475045</v>
      </c>
    </row>
    <row r="34" spans="1:22" x14ac:dyDescent="0.3">
      <c r="A34" s="19" t="s">
        <v>99</v>
      </c>
      <c r="B34" s="19" t="s">
        <v>100</v>
      </c>
      <c r="C34" s="20" t="s">
        <v>101</v>
      </c>
      <c r="D34" s="20">
        <v>2022</v>
      </c>
      <c r="E34" s="21" t="s">
        <v>38</v>
      </c>
      <c r="F34" s="22">
        <v>0</v>
      </c>
      <c r="G34" s="23">
        <v>92352</v>
      </c>
      <c r="H34" s="23">
        <v>29716</v>
      </c>
      <c r="I34" s="23">
        <v>0</v>
      </c>
      <c r="J34" s="23">
        <v>1750</v>
      </c>
      <c r="K34" s="24">
        <v>7405</v>
      </c>
      <c r="L34" s="25" t="s">
        <v>104</v>
      </c>
      <c r="M34" s="26">
        <v>0</v>
      </c>
      <c r="N34" s="26">
        <v>0</v>
      </c>
      <c r="O34" s="26">
        <v>4</v>
      </c>
      <c r="P34" s="26">
        <v>2</v>
      </c>
      <c r="Q34" s="26">
        <v>2</v>
      </c>
      <c r="R34" s="26">
        <v>2</v>
      </c>
      <c r="S34" s="26">
        <v>0</v>
      </c>
      <c r="T34" s="26">
        <v>0</v>
      </c>
      <c r="U34" s="27">
        <f t="shared" si="0"/>
        <v>10</v>
      </c>
      <c r="V34" s="28">
        <f t="shared" si="1"/>
        <v>131223</v>
      </c>
    </row>
    <row r="35" spans="1:22" x14ac:dyDescent="0.3">
      <c r="A35" s="19"/>
      <c r="B35" s="19"/>
      <c r="C35" s="20"/>
      <c r="D35" s="20"/>
      <c r="E35" s="21"/>
      <c r="F35" s="22"/>
      <c r="G35" s="23"/>
      <c r="H35" s="23"/>
      <c r="I35" s="23"/>
      <c r="J35" s="23"/>
      <c r="K35" s="24"/>
      <c r="L35" s="25"/>
      <c r="M35" s="26"/>
      <c r="N35" s="26"/>
      <c r="O35" s="26"/>
      <c r="P35" s="26"/>
      <c r="Q35" s="26"/>
      <c r="R35" s="26"/>
      <c r="S35" s="26"/>
      <c r="T35" s="26"/>
      <c r="U35" s="27">
        <f t="shared" si="0"/>
        <v>0</v>
      </c>
      <c r="V35" s="28">
        <f t="shared" si="1"/>
        <v>0</v>
      </c>
    </row>
    <row r="36" spans="1:22" x14ac:dyDescent="0.3">
      <c r="A36" s="19"/>
      <c r="B36" s="19"/>
      <c r="C36" s="20"/>
      <c r="D36" s="20"/>
      <c r="E36" s="21"/>
      <c r="F36" s="22"/>
      <c r="G36" s="23"/>
      <c r="H36" s="23"/>
      <c r="I36" s="23"/>
      <c r="J36" s="23"/>
      <c r="K36" s="24"/>
      <c r="L36" s="25"/>
      <c r="M36" s="26"/>
      <c r="N36" s="26"/>
      <c r="O36" s="26"/>
      <c r="P36" s="26"/>
      <c r="Q36" s="26"/>
      <c r="R36" s="26"/>
      <c r="S36" s="26"/>
      <c r="T36" s="26"/>
      <c r="U36" s="27">
        <f t="shared" si="0"/>
        <v>0</v>
      </c>
      <c r="V36" s="28">
        <f t="shared" si="1"/>
        <v>0</v>
      </c>
    </row>
    <row r="37" spans="1:22" x14ac:dyDescent="0.3">
      <c r="A37" s="19"/>
      <c r="B37" s="19"/>
      <c r="C37" s="20"/>
      <c r="D37" s="20"/>
      <c r="E37" s="21"/>
      <c r="F37" s="22"/>
      <c r="G37" s="23"/>
      <c r="H37" s="23"/>
      <c r="I37" s="23"/>
      <c r="J37" s="23"/>
      <c r="K37" s="24"/>
      <c r="L37" s="25"/>
      <c r="M37" s="26"/>
      <c r="N37" s="26"/>
      <c r="O37" s="26"/>
      <c r="P37" s="26"/>
      <c r="Q37" s="26"/>
      <c r="R37" s="26"/>
      <c r="S37" s="26"/>
      <c r="T37" s="26"/>
      <c r="U37" s="27">
        <f t="shared" si="0"/>
        <v>0</v>
      </c>
      <c r="V37" s="28">
        <f t="shared" si="1"/>
        <v>0</v>
      </c>
    </row>
    <row r="38" spans="1:22" x14ac:dyDescent="0.3">
      <c r="A38" s="19"/>
      <c r="B38" s="19"/>
      <c r="C38" s="20"/>
      <c r="D38" s="20"/>
      <c r="E38" s="21"/>
      <c r="F38" s="22"/>
      <c r="G38" s="23"/>
      <c r="H38" s="23"/>
      <c r="I38" s="23"/>
      <c r="J38" s="23"/>
      <c r="K38" s="24"/>
      <c r="L38" s="25"/>
      <c r="M38" s="26"/>
      <c r="N38" s="26"/>
      <c r="O38" s="26"/>
      <c r="P38" s="26"/>
      <c r="Q38" s="26"/>
      <c r="R38" s="26"/>
      <c r="S38" s="26"/>
      <c r="T38" s="26"/>
      <c r="U38" s="27">
        <f t="shared" si="0"/>
        <v>0</v>
      </c>
      <c r="V38" s="28">
        <f t="shared" si="1"/>
        <v>0</v>
      </c>
    </row>
    <row r="39" spans="1:22" x14ac:dyDescent="0.3">
      <c r="A39" s="19"/>
      <c r="B39" s="19"/>
      <c r="C39" s="20"/>
      <c r="D39" s="20"/>
      <c r="E39" s="21"/>
      <c r="F39" s="22"/>
      <c r="G39" s="23"/>
      <c r="H39" s="23"/>
      <c r="I39" s="23"/>
      <c r="J39" s="23"/>
      <c r="K39" s="24"/>
      <c r="L39" s="25"/>
      <c r="M39" s="26"/>
      <c r="N39" s="26"/>
      <c r="O39" s="26"/>
      <c r="P39" s="26"/>
      <c r="Q39" s="26"/>
      <c r="R39" s="26"/>
      <c r="S39" s="26"/>
      <c r="T39" s="26"/>
      <c r="U39" s="27">
        <f t="shared" si="0"/>
        <v>0</v>
      </c>
      <c r="V39" s="28">
        <f t="shared" si="1"/>
        <v>0</v>
      </c>
    </row>
    <row r="40" spans="1:22" x14ac:dyDescent="0.3">
      <c r="A40" s="19"/>
      <c r="B40" s="19"/>
      <c r="C40" s="20"/>
      <c r="D40" s="20"/>
      <c r="E40" s="21"/>
      <c r="F40" s="22"/>
      <c r="G40" s="23"/>
      <c r="H40" s="23"/>
      <c r="I40" s="23"/>
      <c r="J40" s="23"/>
      <c r="K40" s="24"/>
      <c r="L40" s="25"/>
      <c r="M40" s="26"/>
      <c r="N40" s="26"/>
      <c r="O40" s="26"/>
      <c r="P40" s="26"/>
      <c r="Q40" s="26"/>
      <c r="R40" s="26"/>
      <c r="S40" s="26"/>
      <c r="T40" s="26"/>
      <c r="U40" s="27">
        <f t="shared" si="0"/>
        <v>0</v>
      </c>
      <c r="V40" s="28">
        <f t="shared" si="1"/>
        <v>0</v>
      </c>
    </row>
    <row r="41" spans="1:22" x14ac:dyDescent="0.3">
      <c r="A41" s="19"/>
      <c r="B41" s="19"/>
      <c r="C41" s="20"/>
      <c r="D41" s="20"/>
      <c r="E41" s="21"/>
      <c r="F41" s="22"/>
      <c r="G41" s="23"/>
      <c r="H41" s="23"/>
      <c r="I41" s="23"/>
      <c r="J41" s="23"/>
      <c r="K41" s="24"/>
      <c r="L41" s="25"/>
      <c r="M41" s="26"/>
      <c r="N41" s="26"/>
      <c r="O41" s="26"/>
      <c r="P41" s="26"/>
      <c r="Q41" s="26"/>
      <c r="R41" s="26"/>
      <c r="S41" s="26"/>
      <c r="T41" s="26"/>
      <c r="U41" s="27">
        <f t="shared" si="0"/>
        <v>0</v>
      </c>
      <c r="V41" s="28">
        <f t="shared" si="1"/>
        <v>0</v>
      </c>
    </row>
    <row r="42" spans="1:22" x14ac:dyDescent="0.3">
      <c r="A42" s="19"/>
      <c r="B42" s="19"/>
      <c r="C42" s="20"/>
      <c r="D42" s="20"/>
      <c r="E42" s="21"/>
      <c r="F42" s="22"/>
      <c r="G42" s="23"/>
      <c r="H42" s="23"/>
      <c r="I42" s="23"/>
      <c r="J42" s="23"/>
      <c r="K42" s="24"/>
      <c r="L42" s="25"/>
      <c r="M42" s="26"/>
      <c r="N42" s="26"/>
      <c r="O42" s="26"/>
      <c r="P42" s="26"/>
      <c r="Q42" s="26"/>
      <c r="R42" s="26"/>
      <c r="S42" s="26"/>
      <c r="T42" s="26"/>
      <c r="U42" s="27">
        <f t="shared" si="0"/>
        <v>0</v>
      </c>
      <c r="V42" s="28">
        <f t="shared" si="1"/>
        <v>0</v>
      </c>
    </row>
    <row r="43" spans="1:22" x14ac:dyDescent="0.3">
      <c r="A43" s="19"/>
      <c r="B43" s="19"/>
      <c r="C43" s="20"/>
      <c r="D43" s="20"/>
      <c r="E43" s="21"/>
      <c r="F43" s="22"/>
      <c r="G43" s="23"/>
      <c r="H43" s="23"/>
      <c r="I43" s="23"/>
      <c r="J43" s="23"/>
      <c r="K43" s="24"/>
      <c r="L43" s="25"/>
      <c r="M43" s="26"/>
      <c r="N43" s="26"/>
      <c r="O43" s="26"/>
      <c r="P43" s="26"/>
      <c r="Q43" s="26"/>
      <c r="R43" s="26"/>
      <c r="S43" s="26"/>
      <c r="T43" s="26"/>
      <c r="U43" s="27">
        <f t="shared" si="0"/>
        <v>0</v>
      </c>
      <c r="V43" s="28">
        <f t="shared" si="1"/>
        <v>0</v>
      </c>
    </row>
    <row r="44" spans="1:22" x14ac:dyDescent="0.3">
      <c r="A44" s="19"/>
      <c r="B44" s="19"/>
      <c r="C44" s="20"/>
      <c r="D44" s="20"/>
      <c r="E44" s="21"/>
      <c r="F44" s="22"/>
      <c r="G44" s="23"/>
      <c r="H44" s="23"/>
      <c r="I44" s="23"/>
      <c r="J44" s="23"/>
      <c r="K44" s="24"/>
      <c r="L44" s="25"/>
      <c r="M44" s="26"/>
      <c r="N44" s="26"/>
      <c r="O44" s="26"/>
      <c r="P44" s="26"/>
      <c r="Q44" s="26"/>
      <c r="R44" s="26"/>
      <c r="S44" s="26"/>
      <c r="T44" s="26"/>
      <c r="U44" s="27">
        <f t="shared" si="0"/>
        <v>0</v>
      </c>
      <c r="V44" s="28">
        <f t="shared" si="1"/>
        <v>0</v>
      </c>
    </row>
  </sheetData>
  <autoFilter ref="A8:V8" xr:uid="{9B76B545-BD0A-44BC-9844-38ED9CDD9701}"/>
  <conditionalFormatting sqref="V9 V36:V44 V11:V24">
    <cfRule type="cellIs" dxfId="9" priority="16" operator="lessThan">
      <formula>0</formula>
    </cfRule>
  </conditionalFormatting>
  <conditionalFormatting sqref="V9 V36:V44 V11:V24">
    <cfRule type="expression" dxfId="8" priority="14">
      <formula>#REF!&lt;0</formula>
    </cfRule>
  </conditionalFormatting>
  <conditionalFormatting sqref="D9 D36:D44 D11:D24">
    <cfRule type="expression" dxfId="7" priority="13">
      <formula>OR($D9&gt;2022,AND($D9&lt;2022,$D9&lt;&gt;""))</formula>
    </cfRule>
  </conditionalFormatting>
  <conditionalFormatting sqref="V25:V35">
    <cfRule type="cellIs" dxfId="6" priority="8" operator="lessThan">
      <formula>0</formula>
    </cfRule>
  </conditionalFormatting>
  <conditionalFormatting sqref="V25:V35">
    <cfRule type="expression" dxfId="5" priority="6">
      <formula>#REF!&lt;0</formula>
    </cfRule>
  </conditionalFormatting>
  <conditionalFormatting sqref="D25:D35">
    <cfRule type="expression" dxfId="4" priority="5">
      <formula>OR($D25&gt;2022,AND($D25&lt;2022,$D25&lt;&gt;""))</formula>
    </cfRule>
  </conditionalFormatting>
  <conditionalFormatting sqref="V10">
    <cfRule type="cellIs" dxfId="3" priority="4" operator="lessThan">
      <formula>0</formula>
    </cfRule>
  </conditionalFormatting>
  <conditionalFormatting sqref="V10">
    <cfRule type="expression" dxfId="2" priority="2">
      <formula>#REF!&lt;0</formula>
    </cfRule>
  </conditionalFormatting>
  <conditionalFormatting sqref="D10">
    <cfRule type="expression" dxfId="1" priority="1">
      <formula>OR($D10&gt;2022,AND($D10&lt;2022,$D10&lt;&gt;""))</formula>
    </cfRule>
  </conditionalFormatting>
  <conditionalFormatting sqref="C9:C44">
    <cfRule type="expression" dxfId="0" priority="17">
      <formula>(#REF!&gt;1)</formula>
    </cfRule>
  </conditionalFormatting>
  <dataValidations count="3">
    <dataValidation type="list" allowBlank="1" showInputMessage="1" showErrorMessage="1" sqref="L9:L44" xr:uid="{71DF6B37-8AF4-411A-8AAD-31BAAF813055}">
      <formula1>"N/A, FMR, Actual Rent"</formula1>
    </dataValidation>
    <dataValidation type="list" allowBlank="1" showInputMessage="1" showErrorMessage="1" sqref="E9:E44" xr:uid="{3889C756-7FD4-44DF-B546-FD4D4642D5FD}">
      <formula1>"PH, TH, Joint TH &amp; PH-RRH, HMIS, SSO, TRA, PRA, SRA, S+C/SRO"</formula1>
    </dataValidation>
    <dataValidation allowBlank="1" showErrorMessage="1" sqref="A8:V8" xr:uid="{F514A80E-71BD-4589-8576-0508F6169589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2021-03-06T21:43:03Z</dcterms:created>
  <dcterms:modified xsi:type="dcterms:W3CDTF">2021-05-20T14:00:30Z</dcterms:modified>
</cp:coreProperties>
</file>