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GA-500\"/>
    </mc:Choice>
  </mc:AlternateContent>
  <xr:revisionPtr revIDLastSave="0" documentId="13_ncr:1_{545DC8E7-61E2-4C3C-85F9-4DF57E26D555}" xr6:coauthVersionLast="46" xr6:coauthVersionMax="46" xr10:uidLastSave="{00000000-0000-0000-0000-000000000000}"/>
  <bookViews>
    <workbookView xWindow="-108" yWindow="-108" windowWidth="27288" windowHeight="17664" xr2:uid="{F063660F-BB9B-4B99-A8EC-4D67B155A50F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6" i="1" l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<sst xmlns="http://schemas.openxmlformats.org/spreadsheetml/2006/main" count="124" uniqueCount="87">
  <si>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</si>
  <si>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</si>
  <si>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</si>
  <si>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</si>
  <si>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</si>
  <si>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</si>
  <si>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</si>
  <si>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</si>
  <si>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</si>
  <si>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</si>
  <si>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</si>
  <si>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</si>
  <si>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</si>
  <si>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</si>
  <si>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</si>
  <si>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</si>
  <si>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</si>
  <si>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</si>
  <si>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</si>
  <si>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</si>
  <si>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</si>
  <si>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</si>
  <si>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</si>
  <si>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</si>
  <si>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</si>
  <si>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</si>
  <si>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</si>
  <si>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</si>
  <si>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GA-508</t>
  </si>
  <si>
    <t>DeKalb Community Service Board</t>
  </si>
  <si>
    <t>DeKalbCSB Permanent Housing for Persons with Disabilities</t>
  </si>
  <si>
    <t>GA0002L4B082010</t>
  </si>
  <si>
    <t>PH</t>
  </si>
  <si>
    <t/>
  </si>
  <si>
    <t>Atlanta</t>
  </si>
  <si>
    <t>DeKalb County CoC</t>
  </si>
  <si>
    <t>DeKalb County, Georgia</t>
  </si>
  <si>
    <t>Travelers Aid of Metropolitan Atlanta, Inc.</t>
  </si>
  <si>
    <t>DeKalb PSH 2019</t>
  </si>
  <si>
    <t>GA0007L4B082013</t>
  </si>
  <si>
    <t>Georgia Housing and Finance Authority</t>
  </si>
  <si>
    <t>Dekalb CSB DEK S+CR</t>
  </si>
  <si>
    <t>GA0008L4B082013</t>
  </si>
  <si>
    <t>Jerusalem House, Inc.</t>
  </si>
  <si>
    <t>The Family Program</t>
  </si>
  <si>
    <t>GA0021L4B082013</t>
  </si>
  <si>
    <t>Rosalyn Apartments S+CR</t>
  </si>
  <si>
    <t>GA0031L4B082013</t>
  </si>
  <si>
    <t>CaringWorks, Inc.</t>
  </si>
  <si>
    <t>Project Open Arms</t>
  </si>
  <si>
    <t>GA0198L4B082009</t>
  </si>
  <si>
    <t>Nicholas House Inc</t>
  </si>
  <si>
    <t>New Horizons</t>
  </si>
  <si>
    <t>GA0221L4B082007</t>
  </si>
  <si>
    <t>DeKalb HMIS Renewal FY2019</t>
  </si>
  <si>
    <t>GA0231L4B082008</t>
  </si>
  <si>
    <t>Jerusalem House DEK S+CR</t>
  </si>
  <si>
    <t>GA0235L4B082008</t>
  </si>
  <si>
    <t>Caring Works DEK S+CR_C</t>
  </si>
  <si>
    <t>GA0242L4B082008</t>
  </si>
  <si>
    <t>SafeHouse Outreach Inc.</t>
  </si>
  <si>
    <t>Welcome Home</t>
  </si>
  <si>
    <t>GA0264L4B082007</t>
  </si>
  <si>
    <t>Decatur Cooperative Ministry, Inc.</t>
  </si>
  <si>
    <t>Family Success Project</t>
  </si>
  <si>
    <t>GA0289L4B082006</t>
  </si>
  <si>
    <t>DeKalb RRH 2019</t>
  </si>
  <si>
    <t>GA0291L4B082006</t>
  </si>
  <si>
    <t>DeKalb County Government</t>
  </si>
  <si>
    <t>CoC Coordinated Entry Application 2019</t>
  </si>
  <si>
    <t>GA0325L4B082005</t>
  </si>
  <si>
    <t>SSO</t>
  </si>
  <si>
    <t>Action Ministries, Inc.</t>
  </si>
  <si>
    <t>Consolidated Dekalb Rapid Re-Housing</t>
  </si>
  <si>
    <t>GA0327L4B082005</t>
  </si>
  <si>
    <t>CHRIS 180</t>
  </si>
  <si>
    <t>Changing Directions Rapid Rehousing Program</t>
  </si>
  <si>
    <t>GA0345L4B082004</t>
  </si>
  <si>
    <t>DCM Interim Housing Project</t>
  </si>
  <si>
    <t>GA0364L4B082003</t>
  </si>
  <si>
    <t>Joint TH &amp; PH-RRH</t>
  </si>
  <si>
    <t>Courage to Change</t>
  </si>
  <si>
    <t>GA0399D4B082001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</si>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</sst>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42C20-7BF2-4194-8DE5-5CC2D56ECE4A}">
  <sheetPr codeName="Sheet102">
    <pageSetUpPr fitToPage="1"/>
  </sheetPr>
  <dimension ref="A1:V3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83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84</v>
      </c>
      <c r="B5" s="34">
        <f ca="1">SUM(OFFSET(V8,1,0,500,1))</f>
        <v>5952645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89884</v>
      </c>
      <c r="G9" s="23">
        <v>0</v>
      </c>
      <c r="H9" s="23">
        <v>81232</v>
      </c>
      <c r="I9" s="23">
        <v>52379</v>
      </c>
      <c r="J9" s="23">
        <v>0</v>
      </c>
      <c r="K9" s="24">
        <v>9225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36" si="0">SUM(M9:T9)</f>
        <v>0</v>
      </c>
      <c r="V9" s="28">
        <f t="shared" ref="V9:V36" si="1">SUM(F9:K9)</f>
        <v>232720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179666</v>
      </c>
      <c r="G10" s="23">
        <v>0</v>
      </c>
      <c r="H10" s="23">
        <v>134198</v>
      </c>
      <c r="I10" s="23">
        <v>101744</v>
      </c>
      <c r="J10" s="23">
        <v>0</v>
      </c>
      <c r="K10" s="24">
        <v>22157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437765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32</v>
      </c>
      <c r="F11" s="22">
        <v>0</v>
      </c>
      <c r="G11" s="23">
        <v>416640</v>
      </c>
      <c r="H11" s="23">
        <v>0</v>
      </c>
      <c r="I11" s="23">
        <v>0</v>
      </c>
      <c r="J11" s="23">
        <v>0</v>
      </c>
      <c r="K11" s="24">
        <v>20610</v>
      </c>
      <c r="L11" s="25" t="s">
        <v>86</v>
      </c>
      <c r="M11" s="26">
        <v>0</v>
      </c>
      <c r="N11" s="26">
        <v>0</v>
      </c>
      <c r="O11" s="26">
        <v>0</v>
      </c>
      <c r="P11" s="26">
        <v>32</v>
      </c>
      <c r="Q11" s="26">
        <v>0</v>
      </c>
      <c r="R11" s="26">
        <v>0</v>
      </c>
      <c r="S11" s="26">
        <v>0</v>
      </c>
      <c r="T11" s="26">
        <v>0</v>
      </c>
      <c r="U11" s="27">
        <f t="shared" si="0"/>
        <v>32</v>
      </c>
      <c r="V11" s="28">
        <f t="shared" si="1"/>
        <v>437250</v>
      </c>
    </row>
    <row r="12" spans="1:22" x14ac:dyDescent="0.3">
      <c r="A12" s="19" t="s">
        <v>43</v>
      </c>
      <c r="B12" s="19" t="s">
        <v>44</v>
      </c>
      <c r="C12" s="20" t="s">
        <v>45</v>
      </c>
      <c r="D12" s="20">
        <v>2022</v>
      </c>
      <c r="E12" s="21" t="s">
        <v>32</v>
      </c>
      <c r="F12" s="22">
        <v>0</v>
      </c>
      <c r="G12" s="23">
        <v>0</v>
      </c>
      <c r="H12" s="23">
        <v>98784</v>
      </c>
      <c r="I12" s="23">
        <v>117780</v>
      </c>
      <c r="J12" s="23">
        <v>0</v>
      </c>
      <c r="K12" s="24">
        <v>6005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222569</v>
      </c>
    </row>
    <row r="13" spans="1:22" x14ac:dyDescent="0.3">
      <c r="A13" s="19" t="s">
        <v>40</v>
      </c>
      <c r="B13" s="19" t="s">
        <v>46</v>
      </c>
      <c r="C13" s="20" t="s">
        <v>47</v>
      </c>
      <c r="D13" s="20">
        <v>2022</v>
      </c>
      <c r="E13" s="21" t="s">
        <v>32</v>
      </c>
      <c r="F13" s="22">
        <v>0</v>
      </c>
      <c r="G13" s="23">
        <v>316992</v>
      </c>
      <c r="H13" s="23">
        <v>0</v>
      </c>
      <c r="I13" s="23">
        <v>0</v>
      </c>
      <c r="J13" s="23">
        <v>0</v>
      </c>
      <c r="K13" s="24">
        <v>14702</v>
      </c>
      <c r="L13" s="25" t="s">
        <v>85</v>
      </c>
      <c r="M13" s="26">
        <v>0</v>
      </c>
      <c r="N13" s="26">
        <v>26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26</v>
      </c>
      <c r="V13" s="28">
        <f t="shared" si="1"/>
        <v>331694</v>
      </c>
    </row>
    <row r="14" spans="1:22" x14ac:dyDescent="0.3">
      <c r="A14" s="19" t="s">
        <v>48</v>
      </c>
      <c r="B14" s="19" t="s">
        <v>49</v>
      </c>
      <c r="C14" s="20" t="s">
        <v>50</v>
      </c>
      <c r="D14" s="20">
        <v>2022</v>
      </c>
      <c r="E14" s="21" t="s">
        <v>32</v>
      </c>
      <c r="F14" s="22">
        <v>349929</v>
      </c>
      <c r="G14" s="23">
        <v>0</v>
      </c>
      <c r="H14" s="23">
        <v>83674</v>
      </c>
      <c r="I14" s="23">
        <v>106533</v>
      </c>
      <c r="J14" s="23">
        <v>0</v>
      </c>
      <c r="K14" s="24">
        <v>21409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561545</v>
      </c>
    </row>
    <row r="15" spans="1:22" x14ac:dyDescent="0.3">
      <c r="A15" s="19" t="s">
        <v>51</v>
      </c>
      <c r="B15" s="19" t="s">
        <v>52</v>
      </c>
      <c r="C15" s="20" t="s">
        <v>53</v>
      </c>
      <c r="D15" s="20">
        <v>2022</v>
      </c>
      <c r="E15" s="21" t="s">
        <v>32</v>
      </c>
      <c r="F15" s="22">
        <v>294467</v>
      </c>
      <c r="G15" s="23">
        <v>0</v>
      </c>
      <c r="H15" s="23">
        <v>59378</v>
      </c>
      <c r="I15" s="23">
        <v>53019</v>
      </c>
      <c r="J15" s="23">
        <v>0</v>
      </c>
      <c r="K15" s="24">
        <v>22875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429739</v>
      </c>
    </row>
    <row r="16" spans="1:22" x14ac:dyDescent="0.3">
      <c r="A16" s="19" t="s">
        <v>40</v>
      </c>
      <c r="B16" s="19" t="s">
        <v>54</v>
      </c>
      <c r="C16" s="20" t="s">
        <v>55</v>
      </c>
      <c r="D16" s="20">
        <v>2022</v>
      </c>
      <c r="E16" s="21" t="s">
        <v>15</v>
      </c>
      <c r="F16" s="22">
        <v>0</v>
      </c>
      <c r="G16" s="23">
        <v>0</v>
      </c>
      <c r="H16" s="23">
        <v>0</v>
      </c>
      <c r="I16" s="23">
        <v>0</v>
      </c>
      <c r="J16" s="23">
        <v>151860</v>
      </c>
      <c r="K16" s="24">
        <v>0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151860</v>
      </c>
    </row>
    <row r="17" spans="1:22" x14ac:dyDescent="0.3">
      <c r="A17" s="19" t="s">
        <v>40</v>
      </c>
      <c r="B17" s="19" t="s">
        <v>56</v>
      </c>
      <c r="C17" s="20" t="s">
        <v>57</v>
      </c>
      <c r="D17" s="20">
        <v>2022</v>
      </c>
      <c r="E17" s="21" t="s">
        <v>32</v>
      </c>
      <c r="F17" s="22">
        <v>0</v>
      </c>
      <c r="G17" s="23">
        <v>267468</v>
      </c>
      <c r="H17" s="23">
        <v>0</v>
      </c>
      <c r="I17" s="23">
        <v>0</v>
      </c>
      <c r="J17" s="23">
        <v>0</v>
      </c>
      <c r="K17" s="24">
        <v>13456</v>
      </c>
      <c r="L17" s="25" t="s">
        <v>85</v>
      </c>
      <c r="M17" s="26">
        <v>0</v>
      </c>
      <c r="N17" s="26">
        <v>0</v>
      </c>
      <c r="O17" s="26">
        <v>10</v>
      </c>
      <c r="P17" s="26">
        <v>5</v>
      </c>
      <c r="Q17" s="26">
        <v>4</v>
      </c>
      <c r="R17" s="26">
        <v>0</v>
      </c>
      <c r="S17" s="26">
        <v>0</v>
      </c>
      <c r="T17" s="26">
        <v>0</v>
      </c>
      <c r="U17" s="27">
        <f t="shared" si="0"/>
        <v>19</v>
      </c>
      <c r="V17" s="28">
        <f t="shared" si="1"/>
        <v>280924</v>
      </c>
    </row>
    <row r="18" spans="1:22" x14ac:dyDescent="0.3">
      <c r="A18" s="19" t="s">
        <v>40</v>
      </c>
      <c r="B18" s="19" t="s">
        <v>58</v>
      </c>
      <c r="C18" s="20" t="s">
        <v>59</v>
      </c>
      <c r="D18" s="20">
        <v>2022</v>
      </c>
      <c r="E18" s="21" t="s">
        <v>32</v>
      </c>
      <c r="F18" s="22">
        <v>0</v>
      </c>
      <c r="G18" s="23">
        <v>624000</v>
      </c>
      <c r="H18" s="23">
        <v>0</v>
      </c>
      <c r="I18" s="23">
        <v>0</v>
      </c>
      <c r="J18" s="23">
        <v>0</v>
      </c>
      <c r="K18" s="24">
        <v>30357</v>
      </c>
      <c r="L18" s="25" t="s">
        <v>85</v>
      </c>
      <c r="M18" s="26">
        <v>0</v>
      </c>
      <c r="N18" s="26">
        <v>0</v>
      </c>
      <c r="O18" s="26">
        <v>50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7">
        <f t="shared" si="0"/>
        <v>50</v>
      </c>
      <c r="V18" s="28">
        <f t="shared" si="1"/>
        <v>654357</v>
      </c>
    </row>
    <row r="19" spans="1:22" x14ac:dyDescent="0.3">
      <c r="A19" s="19" t="s">
        <v>60</v>
      </c>
      <c r="B19" s="19" t="s">
        <v>61</v>
      </c>
      <c r="C19" s="20" t="s">
        <v>62</v>
      </c>
      <c r="D19" s="20">
        <v>2022</v>
      </c>
      <c r="E19" s="21" t="s">
        <v>32</v>
      </c>
      <c r="F19" s="22">
        <v>97476</v>
      </c>
      <c r="G19" s="23">
        <v>0</v>
      </c>
      <c r="H19" s="23">
        <v>43054</v>
      </c>
      <c r="I19" s="23">
        <v>38616</v>
      </c>
      <c r="J19" s="23">
        <v>0</v>
      </c>
      <c r="K19" s="24">
        <v>9755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188901</v>
      </c>
    </row>
    <row r="20" spans="1:22" x14ac:dyDescent="0.3">
      <c r="A20" s="19" t="s">
        <v>63</v>
      </c>
      <c r="B20" s="19" t="s">
        <v>64</v>
      </c>
      <c r="C20" s="20" t="s">
        <v>65</v>
      </c>
      <c r="D20" s="20">
        <v>2022</v>
      </c>
      <c r="E20" s="21" t="s">
        <v>32</v>
      </c>
      <c r="F20" s="22">
        <v>71677</v>
      </c>
      <c r="G20" s="23">
        <v>0</v>
      </c>
      <c r="H20" s="23">
        <v>16442</v>
      </c>
      <c r="I20" s="23">
        <v>0</v>
      </c>
      <c r="J20" s="23">
        <v>0</v>
      </c>
      <c r="K20" s="24">
        <v>4931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93050</v>
      </c>
    </row>
    <row r="21" spans="1:22" x14ac:dyDescent="0.3">
      <c r="A21" s="19" t="s">
        <v>37</v>
      </c>
      <c r="B21" s="19" t="s">
        <v>66</v>
      </c>
      <c r="C21" s="20" t="s">
        <v>67</v>
      </c>
      <c r="D21" s="20">
        <v>2022</v>
      </c>
      <c r="E21" s="21" t="s">
        <v>32</v>
      </c>
      <c r="F21" s="22">
        <v>0</v>
      </c>
      <c r="G21" s="23">
        <v>40920</v>
      </c>
      <c r="H21" s="23">
        <v>17146</v>
      </c>
      <c r="I21" s="23">
        <v>0</v>
      </c>
      <c r="J21" s="23">
        <v>0</v>
      </c>
      <c r="K21" s="24">
        <v>3241</v>
      </c>
      <c r="L21" s="25" t="s">
        <v>85</v>
      </c>
      <c r="M21" s="26">
        <v>0</v>
      </c>
      <c r="N21" s="26">
        <v>0</v>
      </c>
      <c r="O21" s="26">
        <v>1</v>
      </c>
      <c r="P21" s="26">
        <v>2</v>
      </c>
      <c r="Q21" s="26">
        <v>0</v>
      </c>
      <c r="R21" s="26">
        <v>0</v>
      </c>
      <c r="S21" s="26">
        <v>0</v>
      </c>
      <c r="T21" s="26">
        <v>0</v>
      </c>
      <c r="U21" s="27">
        <f t="shared" si="0"/>
        <v>3</v>
      </c>
      <c r="V21" s="28">
        <f t="shared" si="1"/>
        <v>61307</v>
      </c>
    </row>
    <row r="22" spans="1:22" x14ac:dyDescent="0.3">
      <c r="A22" s="19" t="s">
        <v>68</v>
      </c>
      <c r="B22" s="19" t="s">
        <v>69</v>
      </c>
      <c r="C22" s="20" t="s">
        <v>70</v>
      </c>
      <c r="D22" s="20">
        <v>2022</v>
      </c>
      <c r="E22" s="21" t="s">
        <v>71</v>
      </c>
      <c r="F22" s="22">
        <v>0</v>
      </c>
      <c r="G22" s="23">
        <v>0</v>
      </c>
      <c r="H22" s="23">
        <v>172022</v>
      </c>
      <c r="I22" s="23">
        <v>0</v>
      </c>
      <c r="J22" s="23">
        <v>0</v>
      </c>
      <c r="K22" s="24">
        <v>1644</v>
      </c>
      <c r="L22" s="25" t="s">
        <v>33</v>
      </c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173666</v>
      </c>
    </row>
    <row r="23" spans="1:22" x14ac:dyDescent="0.3">
      <c r="A23" s="19" t="s">
        <v>72</v>
      </c>
      <c r="B23" s="19" t="s">
        <v>73</v>
      </c>
      <c r="C23" s="20" t="s">
        <v>74</v>
      </c>
      <c r="D23" s="20">
        <v>2022</v>
      </c>
      <c r="E23" s="21" t="s">
        <v>32</v>
      </c>
      <c r="F23" s="22">
        <v>0</v>
      </c>
      <c r="G23" s="23">
        <v>539244</v>
      </c>
      <c r="H23" s="23">
        <v>135895</v>
      </c>
      <c r="I23" s="23">
        <v>0</v>
      </c>
      <c r="J23" s="23">
        <v>0</v>
      </c>
      <c r="K23" s="24">
        <v>34246</v>
      </c>
      <c r="L23" s="25" t="s">
        <v>85</v>
      </c>
      <c r="M23" s="26">
        <v>0</v>
      </c>
      <c r="N23" s="26">
        <v>0</v>
      </c>
      <c r="O23" s="26">
        <v>12</v>
      </c>
      <c r="P23" s="26">
        <v>6</v>
      </c>
      <c r="Q23" s="26">
        <v>17</v>
      </c>
      <c r="R23" s="26">
        <v>0</v>
      </c>
      <c r="S23" s="26">
        <v>0</v>
      </c>
      <c r="T23" s="26">
        <v>0</v>
      </c>
      <c r="U23" s="27">
        <f t="shared" si="0"/>
        <v>35</v>
      </c>
      <c r="V23" s="28">
        <f t="shared" si="1"/>
        <v>709385</v>
      </c>
    </row>
    <row r="24" spans="1:22" x14ac:dyDescent="0.3">
      <c r="A24" s="19" t="s">
        <v>75</v>
      </c>
      <c r="B24" s="19" t="s">
        <v>76</v>
      </c>
      <c r="C24" s="20" t="s">
        <v>77</v>
      </c>
      <c r="D24" s="20">
        <v>2022</v>
      </c>
      <c r="E24" s="21" t="s">
        <v>32</v>
      </c>
      <c r="F24" s="22">
        <v>0</v>
      </c>
      <c r="G24" s="23">
        <v>195900</v>
      </c>
      <c r="H24" s="23">
        <v>57357</v>
      </c>
      <c r="I24" s="23">
        <v>0</v>
      </c>
      <c r="J24" s="23">
        <v>0</v>
      </c>
      <c r="K24" s="24">
        <v>14156</v>
      </c>
      <c r="L24" s="25" t="s">
        <v>85</v>
      </c>
      <c r="M24" s="26">
        <v>0</v>
      </c>
      <c r="N24" s="26">
        <v>0</v>
      </c>
      <c r="O24" s="26">
        <v>10</v>
      </c>
      <c r="P24" s="26">
        <v>5</v>
      </c>
      <c r="Q24" s="26">
        <v>0</v>
      </c>
      <c r="R24" s="26">
        <v>0</v>
      </c>
      <c r="S24" s="26">
        <v>0</v>
      </c>
      <c r="T24" s="26">
        <v>0</v>
      </c>
      <c r="U24" s="27">
        <f t="shared" si="0"/>
        <v>15</v>
      </c>
      <c r="V24" s="28">
        <f t="shared" si="1"/>
        <v>267413</v>
      </c>
    </row>
    <row r="25" spans="1:22" x14ac:dyDescent="0.3">
      <c r="A25" s="19" t="s">
        <v>63</v>
      </c>
      <c r="B25" s="19" t="s">
        <v>78</v>
      </c>
      <c r="C25" s="20" t="s">
        <v>79</v>
      </c>
      <c r="D25" s="20">
        <v>2022</v>
      </c>
      <c r="E25" s="21" t="s">
        <v>80</v>
      </c>
      <c r="F25" s="22">
        <v>30072</v>
      </c>
      <c r="G25" s="23">
        <v>151104</v>
      </c>
      <c r="H25" s="23">
        <v>93192</v>
      </c>
      <c r="I25" s="23">
        <v>3500</v>
      </c>
      <c r="J25" s="23">
        <v>5000</v>
      </c>
      <c r="K25" s="24">
        <v>20000</v>
      </c>
      <c r="L25" s="25" t="s">
        <v>85</v>
      </c>
      <c r="M25" s="26">
        <v>0</v>
      </c>
      <c r="N25" s="26">
        <v>0</v>
      </c>
      <c r="O25" s="26">
        <v>0</v>
      </c>
      <c r="P25" s="26">
        <v>0</v>
      </c>
      <c r="Q25" s="26">
        <v>6</v>
      </c>
      <c r="R25" s="26">
        <v>2</v>
      </c>
      <c r="S25" s="26">
        <v>0</v>
      </c>
      <c r="T25" s="26">
        <v>0</v>
      </c>
      <c r="U25" s="27">
        <f t="shared" si="0"/>
        <v>8</v>
      </c>
      <c r="V25" s="28">
        <f t="shared" si="1"/>
        <v>302868</v>
      </c>
    </row>
    <row r="26" spans="1:22" x14ac:dyDescent="0.3">
      <c r="A26" s="19" t="s">
        <v>75</v>
      </c>
      <c r="B26" s="19" t="s">
        <v>81</v>
      </c>
      <c r="C26" s="20" t="s">
        <v>82</v>
      </c>
      <c r="D26" s="20">
        <v>2022</v>
      </c>
      <c r="E26" s="21" t="s">
        <v>32</v>
      </c>
      <c r="F26" s="22">
        <v>0</v>
      </c>
      <c r="G26" s="23">
        <v>263772</v>
      </c>
      <c r="H26" s="23">
        <v>116885</v>
      </c>
      <c r="I26" s="23">
        <v>0</v>
      </c>
      <c r="J26" s="23">
        <v>0</v>
      </c>
      <c r="K26" s="24">
        <v>34975</v>
      </c>
      <c r="L26" s="25" t="s">
        <v>85</v>
      </c>
      <c r="M26" s="26">
        <v>0</v>
      </c>
      <c r="N26" s="26">
        <v>0</v>
      </c>
      <c r="O26" s="26">
        <v>0</v>
      </c>
      <c r="P26" s="26">
        <v>11</v>
      </c>
      <c r="Q26" s="26">
        <v>6</v>
      </c>
      <c r="R26" s="26">
        <v>0</v>
      </c>
      <c r="S26" s="26">
        <v>0</v>
      </c>
      <c r="T26" s="26">
        <v>0</v>
      </c>
      <c r="U26" s="27">
        <f t="shared" si="0"/>
        <v>17</v>
      </c>
      <c r="V26" s="28">
        <f t="shared" si="1"/>
        <v>415632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0</v>
      </c>
    </row>
    <row r="36" spans="1:22" x14ac:dyDescent="0.3">
      <c r="A36" s="19"/>
      <c r="B36" s="19"/>
      <c r="C36" s="20"/>
      <c r="D36" s="20"/>
      <c r="E36" s="21"/>
      <c r="F36" s="22"/>
      <c r="G36" s="23"/>
      <c r="H36" s="23"/>
      <c r="I36" s="23"/>
      <c r="J36" s="23"/>
      <c r="K36" s="24"/>
      <c r="L36" s="25"/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0</v>
      </c>
    </row>
  </sheetData>
  <autoFilter ref="A8:V8" xr:uid="{D397AF98-B26A-4AB8-993F-4989A04C09D8}"/>
  <conditionalFormatting sqref="V9:V36">
    <cfRule type="cellIs" dxfId="3" priority="4" operator="lessThan">
      <formula>0</formula>
    </cfRule>
  </conditionalFormatting>
  <conditionalFormatting sqref="V9:V36">
    <cfRule type="expression" dxfId="2" priority="2">
      <formula>#REF!&lt;0</formula>
    </cfRule>
  </conditionalFormatting>
  <conditionalFormatting sqref="D9:D36">
    <cfRule type="expression" dxfId="1" priority="1">
      <formula>OR($D9&gt;2022,AND($D9&lt;2022,$D9&lt;&gt;""))</formula>
    </cfRule>
  </conditionalFormatting>
  <conditionalFormatting sqref="C9:C36">
    <cfRule type="expression" dxfId="0" priority="5">
      <formula>(#REF!&gt;1)</formula>
    </cfRule>
  </conditionalFormatting>
  <dataValidations count="3">
    <dataValidation type="list" allowBlank="1" showInputMessage="1" showErrorMessage="1" sqref="L9:L36" xr:uid="{CAD6D66B-E443-4578-B047-4B2A161B0169}">
      <formula1>"N/A, FMR, Actual Rent"</formula1>
    </dataValidation>
    <dataValidation type="list" allowBlank="1" showInputMessage="1" showErrorMessage="1" sqref="E9:E36" xr:uid="{F684EE36-7D06-4184-8A13-505C195F1E9E}">
      <formula1>"PH, TH, Joint TH &amp; PH-RRH, HMIS, SSO, TRA, PRA, SRA, S+C/SRO"</formula1>
    </dataValidation>
    <dataValidation allowBlank="1" showErrorMessage="1" sqref="A8:V8" xr:uid="{467C4582-4649-47DB-B7A2-5726F47A5219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2021-03-06T21:43:06Z</dcterms:created>
  <dcterms:modified xsi:type="dcterms:W3CDTF">2021-05-20T14:00:29Z</dcterms:modified>
</cp:coreProperties>
</file>