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GA-500\"/>
    </mc:Choice>
  </mc:AlternateContent>
  <xr:revisionPtr revIDLastSave="0" documentId="13_ncr:1_{7E565FB8-19CB-4F95-A2A2-67CB9E11DB7C}" xr6:coauthVersionLast="46" xr6:coauthVersionMax="46" xr10:uidLastSave="{00000000-0000-0000-0000-000000000000}"/>
  <bookViews>
    <workbookView xWindow="-108" yWindow="-108" windowWidth="27288" windowHeight="17664" xr2:uid="{F73CCF3A-3E9E-4E28-9F33-9BC79380B07A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<sst xmlns="http://schemas.openxmlformats.org/spreadsheetml/2006/main" count="84" uniqueCount="65">
  <si>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</si>
  <si>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</si>
  <si>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</si>
  <si>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</si>
  <si>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</si>
  <si>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</si>
  <si>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</si>
  <si>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</si>
  <si>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</si>
  <si>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</si>
  <si>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</si>
  <si>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</si>
  <si>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</si>
  <si>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</si>
  <si>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</si>
  <si>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</si>
  <si>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</si>
  <si>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</si>
  <si>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</si>
  <si>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</si>
  <si>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</si>
  <si>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</si>
  <si>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</si>
  <si>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</si>
  <si>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</si>
  <si>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</si>
  <si>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</si>
  <si>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</si>
  <si>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GA-502</t>
  </si>
  <si>
    <t>Mary Hall Freedom House, Inc.</t>
  </si>
  <si>
    <t>Higher Ground - Phase III</t>
  </si>
  <si>
    <t>GA0172L4B022010</t>
  </si>
  <si>
    <t>PH</t>
  </si>
  <si>
    <t/>
  </si>
  <si>
    <t>Atlanta</t>
  </si>
  <si>
    <t>Fulton County CoC</t>
  </si>
  <si>
    <t>Fulton County Board of Commissioners</t>
  </si>
  <si>
    <t>CaringWorks, Inc.</t>
  </si>
  <si>
    <t>MOVE SHP</t>
  </si>
  <si>
    <t>GA0197L4B022009</t>
  </si>
  <si>
    <t>Georgia Housing and Finance Authority</t>
  </si>
  <si>
    <t>Fulton HMIS Renewal FY2019</t>
  </si>
  <si>
    <t>GA0232L4B022008</t>
  </si>
  <si>
    <t>Travelers Aid of Metropolitan Atlanta, Inc.</t>
  </si>
  <si>
    <t>Fulton PSH 2019</t>
  </si>
  <si>
    <t>GA0299L4B022005</t>
  </si>
  <si>
    <t>Mary's Heart</t>
  </si>
  <si>
    <t>GA0300L4B022005</t>
  </si>
  <si>
    <t>GA-502 Coordinated Intake and Assessment System Project Application FY2019</t>
  </si>
  <si>
    <t>GA0302L4B022005</t>
  </si>
  <si>
    <t>SSO</t>
  </si>
  <si>
    <t>Partnership Against Domestic Violence</t>
  </si>
  <si>
    <t>PADV Supportive Housing - Fulton County</t>
  </si>
  <si>
    <t>GA0338L4B022004</t>
  </si>
  <si>
    <t>CaringWorks Fulton RISE</t>
  </si>
  <si>
    <t>GA0390L4B022001</t>
  </si>
  <si>
    <t>Georgia Center for Youth Excellence, Ic.</t>
  </si>
  <si>
    <t>Kings Manor</t>
  </si>
  <si>
    <t>GA0391L4B022001</t>
  </si>
  <si>
    <t>U-HOPE CDC, Inc.</t>
  </si>
  <si>
    <t>U-Hope CDC PSH for Youth</t>
  </si>
  <si>
    <t>GA0392L4B022001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</si>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</sst>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9B8A8-CA97-472E-98E2-2167C1134F7F}">
  <sheetPr codeName="Sheet96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62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63</v>
      </c>
      <c r="B5" s="34">
        <f ca="1">SUM(OFFSET(V8,1,0,500,1))</f>
        <v>2463319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247805</v>
      </c>
      <c r="G9" s="23">
        <v>0</v>
      </c>
      <c r="H9" s="23">
        <v>61710</v>
      </c>
      <c r="I9" s="23">
        <v>3471</v>
      </c>
      <c r="J9" s="23">
        <v>0</v>
      </c>
      <c r="K9" s="24">
        <v>595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8" si="0">SUM(M9:T9)</f>
        <v>0</v>
      </c>
      <c r="V9" s="28">
        <f t="shared" ref="V9:V28" si="1">SUM(F9:K9)</f>
        <v>313581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303113</v>
      </c>
      <c r="G10" s="23">
        <v>0</v>
      </c>
      <c r="H10" s="23">
        <v>93692</v>
      </c>
      <c r="I10" s="23">
        <v>10412</v>
      </c>
      <c r="J10" s="23">
        <v>0</v>
      </c>
      <c r="K10" s="24">
        <v>17534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424751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76484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76484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165858</v>
      </c>
      <c r="G12" s="23">
        <v>0</v>
      </c>
      <c r="H12" s="23">
        <v>34580</v>
      </c>
      <c r="I12" s="23">
        <v>31045</v>
      </c>
      <c r="J12" s="23">
        <v>0</v>
      </c>
      <c r="K12" s="24">
        <v>7000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238483</v>
      </c>
    </row>
    <row r="13" spans="1:22" x14ac:dyDescent="0.3">
      <c r="A13" s="19" t="s">
        <v>29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100301</v>
      </c>
      <c r="G13" s="23">
        <v>0</v>
      </c>
      <c r="H13" s="23">
        <v>92324</v>
      </c>
      <c r="I13" s="23">
        <v>20361</v>
      </c>
      <c r="J13" s="23">
        <v>4350</v>
      </c>
      <c r="K13" s="24">
        <v>4661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221997</v>
      </c>
    </row>
    <row r="14" spans="1:22" x14ac:dyDescent="0.3">
      <c r="A14" s="19" t="s">
        <v>36</v>
      </c>
      <c r="B14" s="19" t="s">
        <v>48</v>
      </c>
      <c r="C14" s="20" t="s">
        <v>49</v>
      </c>
      <c r="D14" s="20">
        <v>2022</v>
      </c>
      <c r="E14" s="21" t="s">
        <v>50</v>
      </c>
      <c r="F14" s="22">
        <v>0</v>
      </c>
      <c r="G14" s="23">
        <v>0</v>
      </c>
      <c r="H14" s="23">
        <v>394306</v>
      </c>
      <c r="I14" s="23">
        <v>0</v>
      </c>
      <c r="J14" s="23">
        <v>0</v>
      </c>
      <c r="K14" s="24">
        <v>11748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406054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106884</v>
      </c>
      <c r="H15" s="23">
        <v>26474</v>
      </c>
      <c r="I15" s="23">
        <v>0</v>
      </c>
      <c r="J15" s="23">
        <v>0</v>
      </c>
      <c r="K15" s="24">
        <v>6000</v>
      </c>
      <c r="L15" s="25" t="s">
        <v>64</v>
      </c>
      <c r="M15" s="26">
        <v>0</v>
      </c>
      <c r="N15" s="26">
        <v>0</v>
      </c>
      <c r="O15" s="26">
        <v>0</v>
      </c>
      <c r="P15" s="26">
        <v>5</v>
      </c>
      <c r="Q15" s="26">
        <v>2</v>
      </c>
      <c r="R15" s="26">
        <v>0</v>
      </c>
      <c r="S15" s="26">
        <v>0</v>
      </c>
      <c r="T15" s="26">
        <v>0</v>
      </c>
      <c r="U15" s="27">
        <f t="shared" si="0"/>
        <v>7</v>
      </c>
      <c r="V15" s="28">
        <f t="shared" si="1"/>
        <v>139358</v>
      </c>
    </row>
    <row r="16" spans="1:22" x14ac:dyDescent="0.3">
      <c r="A16" s="19" t="s">
        <v>37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186999</v>
      </c>
      <c r="G16" s="23">
        <v>0</v>
      </c>
      <c r="H16" s="23">
        <v>93591</v>
      </c>
      <c r="I16" s="23">
        <v>32624</v>
      </c>
      <c r="J16" s="23">
        <v>0</v>
      </c>
      <c r="K16" s="24">
        <v>19790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333004</v>
      </c>
    </row>
    <row r="17" spans="1:22" x14ac:dyDescent="0.3">
      <c r="A17" s="19" t="s">
        <v>56</v>
      </c>
      <c r="B17" s="19" t="s">
        <v>57</v>
      </c>
      <c r="C17" s="20" t="s">
        <v>58</v>
      </c>
      <c r="D17" s="20">
        <v>2022</v>
      </c>
      <c r="E17" s="21" t="s">
        <v>32</v>
      </c>
      <c r="F17" s="22">
        <v>45535</v>
      </c>
      <c r="G17" s="23">
        <v>0</v>
      </c>
      <c r="H17" s="23">
        <v>46050</v>
      </c>
      <c r="I17" s="23">
        <v>0</v>
      </c>
      <c r="J17" s="23">
        <v>10400</v>
      </c>
      <c r="K17" s="24">
        <v>6000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107985</v>
      </c>
    </row>
    <row r="18" spans="1:22" x14ac:dyDescent="0.3">
      <c r="A18" s="19" t="s">
        <v>59</v>
      </c>
      <c r="B18" s="19" t="s">
        <v>60</v>
      </c>
      <c r="C18" s="20" t="s">
        <v>61</v>
      </c>
      <c r="D18" s="20">
        <v>2022</v>
      </c>
      <c r="E18" s="21" t="s">
        <v>32</v>
      </c>
      <c r="F18" s="22">
        <v>85878</v>
      </c>
      <c r="G18" s="23">
        <v>0</v>
      </c>
      <c r="H18" s="23">
        <v>63714</v>
      </c>
      <c r="I18" s="23">
        <v>45171</v>
      </c>
      <c r="J18" s="23">
        <v>6859</v>
      </c>
      <c r="K18" s="24">
        <v>0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201622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</sheetData>
  <autoFilter ref="A8:V8" xr:uid="{400D2FCF-3BAF-4E0C-A7EB-4EC55DECF105}"/>
  <conditionalFormatting sqref="V9:V28">
    <cfRule type="cellIs" dxfId="3" priority="4" operator="lessThan">
      <formula>0</formula>
    </cfRule>
  </conditionalFormatting>
  <conditionalFormatting sqref="V9:V28">
    <cfRule type="expression" dxfId="2" priority="2">
      <formula>#REF!&lt;0</formula>
    </cfRule>
  </conditionalFormatting>
  <conditionalFormatting sqref="D9:D28">
    <cfRule type="expression" dxfId="1" priority="1">
      <formula>OR($D9&gt;2022,AND($D9&lt;2022,$D9&lt;&gt;""))</formula>
    </cfRule>
  </conditionalFormatting>
  <conditionalFormatting sqref="C9:C28">
    <cfRule type="expression" dxfId="0" priority="5">
      <formula>(#REF!&gt;1)</formula>
    </cfRule>
  </conditionalFormatting>
  <dataValidations count="3">
    <dataValidation type="list" allowBlank="1" showInputMessage="1" showErrorMessage="1" sqref="L9:L28" xr:uid="{15330638-323A-4B22-8B58-CD6756DB9084}">
      <formula1>"N/A, FMR, Actual Rent"</formula1>
    </dataValidation>
    <dataValidation type="list" allowBlank="1" showInputMessage="1" showErrorMessage="1" sqref="E9:E28" xr:uid="{0F23AF30-9D35-43C0-98D9-AC976BCA8FFB}">
      <formula1>"PH, TH, Joint TH &amp; PH-RRH, HMIS, SSO, TRA, PRA, SRA, S+C/SRO"</formula1>
    </dataValidation>
    <dataValidation allowBlank="1" showErrorMessage="1" sqref="A8:V8" xr:uid="{8AC005E6-3DD8-4CBF-B735-03E358054FF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2021-03-06T21:43:09Z</dcterms:created>
  <dcterms:modified xsi:type="dcterms:W3CDTF">2021-05-20T14:00:27Z</dcterms:modified>
</cp:coreProperties>
</file>