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FL-600\"/>
    </mc:Choice>
  </mc:AlternateContent>
  <xr:revisionPtr revIDLastSave="0" documentId="13_ncr:1_{633B8673-CA44-40BC-8C1F-39603C4B49EC}" xr6:coauthVersionLast="46" xr6:coauthVersionMax="46" xr10:uidLastSave="{00000000-0000-0000-0000-000000000000}"/>
  <bookViews>
    <workbookView xWindow="-108" yWindow="-108" windowWidth="27288" windowHeight="17664" xr2:uid="{E00FAB1D-E088-46B5-8D4E-22CD2F27DE59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<sst xmlns="http://schemas.openxmlformats.org/spreadsheetml/2006/main" count="79" uniqueCount="56">
  <si>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</si>
  <si>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</si>
  <si>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</si>
  <si>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</si>
  <si>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</si>
  <si>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</si>
  <si>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</si>
  <si>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</si>
  <si>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</si>
  <si>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</si>
  <si>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</si>
  <si>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</si>
  <si>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</si>
  <si>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</si>
  <si>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</si>
  <si>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</si>
  <si>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</si>
  <si>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</si>
  <si>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</si>
  <si>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</si>
  <si>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</si>
  <si>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</si>
  <si>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</si>
  <si>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</si>
  <si>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</si>
  <si>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</si>
  <si>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</si>
  <si>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</si>
  <si>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FL-603</t>
  </si>
  <si>
    <t>Lee County Board of County Commissioners</t>
  </si>
  <si>
    <t>CASL Rental Assistance</t>
  </si>
  <si>
    <t>FL0267L4D032013</t>
  </si>
  <si>
    <t>PH</t>
  </si>
  <si>
    <t/>
  </si>
  <si>
    <t>Miami</t>
  </si>
  <si>
    <t>Ft Myers, Cape Coral/Lee County CoC</t>
  </si>
  <si>
    <t>CASL Supportive Services</t>
  </si>
  <si>
    <t>FL0317L4D032012</t>
  </si>
  <si>
    <t>The Salvation Army Rapid Rehousing</t>
  </si>
  <si>
    <t>FL0537L4D032006</t>
  </si>
  <si>
    <t>LCHDC DV Rapid Re-Housing</t>
  </si>
  <si>
    <t>FL0754L4D032002</t>
  </si>
  <si>
    <t>SVDP Returning Home Lee County</t>
  </si>
  <si>
    <t>FL0815L4D032001</t>
  </si>
  <si>
    <t>HVS LIFT Rapid Rehousing</t>
  </si>
  <si>
    <t>FL0816L4D032001</t>
  </si>
  <si>
    <t>Goodwill Rapid Rehousing</t>
  </si>
  <si>
    <t>FL0817L4D032001</t>
  </si>
  <si>
    <t>JFCS Rapid Rehousing</t>
  </si>
  <si>
    <t>FL0818L4D032001</t>
  </si>
  <si>
    <t>Southwest Florida Connect SSO-CE</t>
  </si>
  <si>
    <t>FL0819L4D032001</t>
  </si>
  <si>
    <t>SSO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</si>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</sst>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EFDAD-812F-490C-9032-B3E8736564B0}">
  <sheetPr codeName="Sheet90">
    <pageSetUpPr fitToPage="1"/>
  </sheetPr>
  <dimension ref="A1:V2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53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54</v>
      </c>
      <c r="B5" s="34">
        <f ca="1">SUM(OFFSET(V8,1,0,500,1))</f>
        <v>1908623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186276</v>
      </c>
      <c r="H9" s="23">
        <v>0</v>
      </c>
      <c r="I9" s="23">
        <v>0</v>
      </c>
      <c r="J9" s="23">
        <v>0</v>
      </c>
      <c r="K9" s="24">
        <v>7980</v>
      </c>
      <c r="L9" s="25" t="s">
        <v>55</v>
      </c>
      <c r="M9" s="26">
        <v>0</v>
      </c>
      <c r="N9" s="26">
        <v>0</v>
      </c>
      <c r="O9" s="26">
        <v>2</v>
      </c>
      <c r="P9" s="26">
        <v>6</v>
      </c>
      <c r="Q9" s="26">
        <v>3</v>
      </c>
      <c r="R9" s="26">
        <v>1</v>
      </c>
      <c r="S9" s="26">
        <v>0</v>
      </c>
      <c r="T9" s="26">
        <v>0</v>
      </c>
      <c r="U9" s="27">
        <f t="shared" ref="U9:U27" si="0">SUM(M9:T9)</f>
        <v>12</v>
      </c>
      <c r="V9" s="28">
        <f t="shared" ref="V9:V27" si="1">SUM(F9:K9)</f>
        <v>194256</v>
      </c>
    </row>
    <row r="10" spans="1:22" x14ac:dyDescent="0.3">
      <c r="A10" s="19" t="s">
        <v>29</v>
      </c>
      <c r="B10" s="19" t="s">
        <v>36</v>
      </c>
      <c r="C10" s="20" t="s">
        <v>37</v>
      </c>
      <c r="D10" s="20">
        <v>2022</v>
      </c>
      <c r="E10" s="21" t="s">
        <v>32</v>
      </c>
      <c r="F10" s="22">
        <v>0</v>
      </c>
      <c r="G10" s="23">
        <v>0</v>
      </c>
      <c r="H10" s="23">
        <v>93777</v>
      </c>
      <c r="I10" s="23">
        <v>25825</v>
      </c>
      <c r="J10" s="23">
        <v>0</v>
      </c>
      <c r="K10" s="24">
        <v>7780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127382</v>
      </c>
    </row>
    <row r="11" spans="1:22" x14ac:dyDescent="0.3">
      <c r="A11" s="19" t="s">
        <v>29</v>
      </c>
      <c r="B11" s="19" t="s">
        <v>38</v>
      </c>
      <c r="C11" s="20" t="s">
        <v>39</v>
      </c>
      <c r="D11" s="20">
        <v>2022</v>
      </c>
      <c r="E11" s="21" t="s">
        <v>32</v>
      </c>
      <c r="F11" s="22">
        <v>0</v>
      </c>
      <c r="G11" s="23">
        <v>493368</v>
      </c>
      <c r="H11" s="23">
        <v>97696</v>
      </c>
      <c r="I11" s="23">
        <v>0</v>
      </c>
      <c r="J11" s="23">
        <v>0</v>
      </c>
      <c r="K11" s="24">
        <v>35300</v>
      </c>
      <c r="L11" s="25" t="s">
        <v>55</v>
      </c>
      <c r="M11" s="26">
        <v>0</v>
      </c>
      <c r="N11" s="26">
        <v>0</v>
      </c>
      <c r="O11" s="26">
        <v>0</v>
      </c>
      <c r="P11" s="26">
        <v>13</v>
      </c>
      <c r="Q11" s="26">
        <v>13</v>
      </c>
      <c r="R11" s="26">
        <v>3</v>
      </c>
      <c r="S11" s="26">
        <v>0</v>
      </c>
      <c r="T11" s="26">
        <v>0</v>
      </c>
      <c r="U11" s="27">
        <f t="shared" si="0"/>
        <v>29</v>
      </c>
      <c r="V11" s="28">
        <f t="shared" si="1"/>
        <v>626364</v>
      </c>
    </row>
    <row r="12" spans="1:22" x14ac:dyDescent="0.3">
      <c r="A12" s="19" t="s">
        <v>29</v>
      </c>
      <c r="B12" s="19" t="s">
        <v>40</v>
      </c>
      <c r="C12" s="20" t="s">
        <v>41</v>
      </c>
      <c r="D12" s="20">
        <v>2022</v>
      </c>
      <c r="E12" s="21" t="s">
        <v>32</v>
      </c>
      <c r="F12" s="22">
        <v>0</v>
      </c>
      <c r="G12" s="23">
        <v>43092</v>
      </c>
      <c r="H12" s="23">
        <v>15791</v>
      </c>
      <c r="I12" s="23">
        <v>0</v>
      </c>
      <c r="J12" s="23">
        <v>0</v>
      </c>
      <c r="K12" s="24">
        <v>4879</v>
      </c>
      <c r="L12" s="25" t="s">
        <v>55</v>
      </c>
      <c r="M12" s="26">
        <v>0</v>
      </c>
      <c r="N12" s="26">
        <v>0</v>
      </c>
      <c r="O12" s="26">
        <v>0</v>
      </c>
      <c r="P12" s="26">
        <v>3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3</v>
      </c>
      <c r="V12" s="28">
        <f t="shared" si="1"/>
        <v>63762</v>
      </c>
    </row>
    <row r="13" spans="1:22" x14ac:dyDescent="0.3">
      <c r="A13" s="19" t="s">
        <v>29</v>
      </c>
      <c r="B13" s="19" t="s">
        <v>42</v>
      </c>
      <c r="C13" s="20" t="s">
        <v>43</v>
      </c>
      <c r="D13" s="20">
        <v>2022</v>
      </c>
      <c r="E13" s="21" t="s">
        <v>32</v>
      </c>
      <c r="F13" s="22">
        <v>0</v>
      </c>
      <c r="G13" s="23">
        <v>107088</v>
      </c>
      <c r="H13" s="23">
        <v>83104</v>
      </c>
      <c r="I13" s="23">
        <v>0</v>
      </c>
      <c r="J13" s="23">
        <v>0</v>
      </c>
      <c r="K13" s="24">
        <v>16500</v>
      </c>
      <c r="L13" s="25" t="s">
        <v>55</v>
      </c>
      <c r="M13" s="26">
        <v>2</v>
      </c>
      <c r="N13" s="26">
        <v>4</v>
      </c>
      <c r="O13" s="26">
        <v>4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10</v>
      </c>
      <c r="V13" s="28">
        <f t="shared" si="1"/>
        <v>206692</v>
      </c>
    </row>
    <row r="14" spans="1:22" x14ac:dyDescent="0.3">
      <c r="A14" s="19" t="s">
        <v>29</v>
      </c>
      <c r="B14" s="19" t="s">
        <v>44</v>
      </c>
      <c r="C14" s="20" t="s">
        <v>45</v>
      </c>
      <c r="D14" s="20">
        <v>2022</v>
      </c>
      <c r="E14" s="21" t="s">
        <v>32</v>
      </c>
      <c r="F14" s="22">
        <v>0</v>
      </c>
      <c r="G14" s="23">
        <v>93288</v>
      </c>
      <c r="H14" s="23">
        <v>8500</v>
      </c>
      <c r="I14" s="23">
        <v>0</v>
      </c>
      <c r="J14" s="23">
        <v>0</v>
      </c>
      <c r="K14" s="24">
        <v>8107</v>
      </c>
      <c r="L14" s="25" t="s">
        <v>55</v>
      </c>
      <c r="M14" s="26">
        <v>0</v>
      </c>
      <c r="N14" s="26">
        <v>4</v>
      </c>
      <c r="O14" s="26">
        <v>3</v>
      </c>
      <c r="P14" s="26">
        <v>1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8</v>
      </c>
      <c r="V14" s="28">
        <f t="shared" si="1"/>
        <v>109895</v>
      </c>
    </row>
    <row r="15" spans="1:22" x14ac:dyDescent="0.3">
      <c r="A15" s="19" t="s">
        <v>29</v>
      </c>
      <c r="B15" s="19" t="s">
        <v>46</v>
      </c>
      <c r="C15" s="20" t="s">
        <v>47</v>
      </c>
      <c r="D15" s="20">
        <v>2022</v>
      </c>
      <c r="E15" s="21" t="s">
        <v>32</v>
      </c>
      <c r="F15" s="22">
        <v>0</v>
      </c>
      <c r="G15" s="23">
        <v>135984</v>
      </c>
      <c r="H15" s="23">
        <v>55944</v>
      </c>
      <c r="I15" s="23">
        <v>0</v>
      </c>
      <c r="J15" s="23">
        <v>0</v>
      </c>
      <c r="K15" s="24">
        <v>16200</v>
      </c>
      <c r="L15" s="25" t="s">
        <v>55</v>
      </c>
      <c r="M15" s="26">
        <v>0</v>
      </c>
      <c r="N15" s="26">
        <v>4</v>
      </c>
      <c r="O15" s="26">
        <v>8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12</v>
      </c>
      <c r="V15" s="28">
        <f t="shared" si="1"/>
        <v>208128</v>
      </c>
    </row>
    <row r="16" spans="1:22" x14ac:dyDescent="0.3">
      <c r="A16" s="19" t="s">
        <v>29</v>
      </c>
      <c r="B16" s="19" t="s">
        <v>48</v>
      </c>
      <c r="C16" s="20" t="s">
        <v>49</v>
      </c>
      <c r="D16" s="20">
        <v>2022</v>
      </c>
      <c r="E16" s="21" t="s">
        <v>32</v>
      </c>
      <c r="F16" s="22">
        <v>0</v>
      </c>
      <c r="G16" s="23">
        <v>142848</v>
      </c>
      <c r="H16" s="23">
        <v>50725</v>
      </c>
      <c r="I16" s="23">
        <v>0</v>
      </c>
      <c r="J16" s="23">
        <v>0</v>
      </c>
      <c r="K16" s="24">
        <v>13571</v>
      </c>
      <c r="L16" s="25" t="s">
        <v>55</v>
      </c>
      <c r="M16" s="26">
        <v>0</v>
      </c>
      <c r="N16" s="26">
        <v>0</v>
      </c>
      <c r="O16" s="26">
        <v>10</v>
      </c>
      <c r="P16" s="26">
        <v>2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12</v>
      </c>
      <c r="V16" s="28">
        <f t="shared" si="1"/>
        <v>207144</v>
      </c>
    </row>
    <row r="17" spans="1:22" x14ac:dyDescent="0.3">
      <c r="A17" s="19" t="s">
        <v>29</v>
      </c>
      <c r="B17" s="19" t="s">
        <v>50</v>
      </c>
      <c r="C17" s="20" t="s">
        <v>51</v>
      </c>
      <c r="D17" s="20">
        <v>2022</v>
      </c>
      <c r="E17" s="21" t="s">
        <v>52</v>
      </c>
      <c r="F17" s="22">
        <v>0</v>
      </c>
      <c r="G17" s="23">
        <v>0</v>
      </c>
      <c r="H17" s="23">
        <v>155000</v>
      </c>
      <c r="I17" s="23">
        <v>0</v>
      </c>
      <c r="J17" s="23">
        <v>0</v>
      </c>
      <c r="K17" s="24">
        <v>10000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165000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</sheetData>
  <autoFilter ref="A8:V8" xr:uid="{70A8043E-7A32-4672-9F4A-2F4DA32FC821}"/>
  <conditionalFormatting sqref="V9:V27">
    <cfRule type="cellIs" dxfId="3" priority="4" operator="lessThan">
      <formula>0</formula>
    </cfRule>
  </conditionalFormatting>
  <conditionalFormatting sqref="V9:V27">
    <cfRule type="expression" dxfId="2" priority="2">
      <formula>#REF!&lt;0</formula>
    </cfRule>
  </conditionalFormatting>
  <conditionalFormatting sqref="D9:D27">
    <cfRule type="expression" dxfId="1" priority="1">
      <formula>OR($D9&gt;2022,AND($D9&lt;2022,$D9&lt;&gt;""))</formula>
    </cfRule>
  </conditionalFormatting>
  <conditionalFormatting sqref="C9:C27">
    <cfRule type="expression" dxfId="0" priority="5">
      <formula>(#REF!&gt;1)</formula>
    </cfRule>
  </conditionalFormatting>
  <dataValidations count="3">
    <dataValidation type="list" allowBlank="1" showInputMessage="1" showErrorMessage="1" sqref="L9:L27" xr:uid="{7E90A1D6-F14A-4D57-9887-DC4AEE9299B7}">
      <formula1>"N/A, FMR, Actual Rent"</formula1>
    </dataValidation>
    <dataValidation type="list" allowBlank="1" showInputMessage="1" showErrorMessage="1" sqref="E9:E27" xr:uid="{9B980708-82E9-47E4-8062-4B312100F7C4}">
      <formula1>"PH, TH, Joint TH &amp; PH-RRH, HMIS, SSO, TRA, PRA, SRA, S+C/SRO"</formula1>
    </dataValidation>
    <dataValidation allowBlank="1" showErrorMessage="1" sqref="A8:V8" xr:uid="{8FFC8B9A-7C69-4EE9-BC02-9B38D552B927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2021-03-06T21:43:12Z</dcterms:created>
  <dcterms:modified xsi:type="dcterms:W3CDTF">2021-05-20T14:00:26Z</dcterms:modified>
</cp:coreProperties>
</file>