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C3169970-48E0-4D7D-8C3C-5387DC72C009}" xr6:coauthVersionLast="46" xr6:coauthVersionMax="46" xr10:uidLastSave="{00000000-0000-0000-0000-000000000000}"/>
  <bookViews>
    <workbookView xWindow="-108" yWindow="-108" windowWidth="27288" windowHeight="17664" xr2:uid="{50D52CC9-6AD4-42F4-9888-F11FE7C5600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<sst xmlns="http://schemas.openxmlformats.org/spreadsheetml/2006/main" count="64" uniqueCount="51">
  <si>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</si>
  <si>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</si>
  <si>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</si>
  <si>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</si>
  <si>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</si>
  <si>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</si>
  <si>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</si>
  <si>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</si>
  <si>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</si>
  <si>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</si>
  <si>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</si>
  <si>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</si>
  <si>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</si>
  <si>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</si>
  <si>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</si>
  <si>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</si>
  <si>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</si>
  <si>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</si>
  <si>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</si>
  <si>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</si>
  <si>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</si>
  <si>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</si>
  <si>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</si>
  <si>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</si>
  <si>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</si>
  <si>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</si>
  <si>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</si>
  <si>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</si>
  <si>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FL-514</t>
  </si>
  <si>
    <t>Marion County Homeless Council, Inc.</t>
  </si>
  <si>
    <t>FY 2019 HOMES PSH</t>
  </si>
  <si>
    <t>FL0341L4H142010</t>
  </si>
  <si>
    <t>PH</t>
  </si>
  <si>
    <t/>
  </si>
  <si>
    <t>Jacksonville</t>
  </si>
  <si>
    <t>Ocala/Marion County CoC</t>
  </si>
  <si>
    <t>FY 2019 HOMES II Scattered Site PSH</t>
  </si>
  <si>
    <t>FL0342L4H142010</t>
  </si>
  <si>
    <t>Shepherd's LightHouse, Inc.</t>
  </si>
  <si>
    <t>2019 RRH</t>
  </si>
  <si>
    <t>FL0475L4H142007</t>
  </si>
  <si>
    <t>FY 2019 HMIS CA only</t>
  </si>
  <si>
    <t>FL0641L4H142004</t>
  </si>
  <si>
    <t>2019 THPHRRH</t>
  </si>
  <si>
    <t>FL0696L4H142003</t>
  </si>
  <si>
    <t>Joint TH &amp; PH-RRH</t>
  </si>
  <si>
    <t>Marion County DV Collaboration</t>
  </si>
  <si>
    <t>FL0836L4H142001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</si>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</sst>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836A-98F6-4713-B216-8BBD25EA0398}">
  <sheetPr codeName="Sheet81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48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49</v>
      </c>
      <c r="B5" s="34">
        <f ca="1">SUM(OFFSET(V8,1,0,500,1))</f>
        <v>416933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13922</v>
      </c>
      <c r="I9" s="23">
        <v>19692</v>
      </c>
      <c r="J9" s="23">
        <v>0</v>
      </c>
      <c r="K9" s="24">
        <v>2348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4" si="0">SUM(M9:T9)</f>
        <v>0</v>
      </c>
      <c r="V9" s="28">
        <f t="shared" ref="V9:V24" si="1">SUM(F9:K9)</f>
        <v>35962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25490</v>
      </c>
      <c r="G10" s="23">
        <v>0</v>
      </c>
      <c r="H10" s="23">
        <v>0</v>
      </c>
      <c r="I10" s="23">
        <v>0</v>
      </c>
      <c r="J10" s="23">
        <v>0</v>
      </c>
      <c r="K10" s="24">
        <v>2223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27713</v>
      </c>
    </row>
    <row r="11" spans="1:22" x14ac:dyDescent="0.3">
      <c r="A11" s="19" t="s">
        <v>38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55404</v>
      </c>
      <c r="H11" s="23">
        <v>0</v>
      </c>
      <c r="I11" s="23">
        <v>0</v>
      </c>
      <c r="J11" s="23">
        <v>0</v>
      </c>
      <c r="K11" s="24">
        <v>1508</v>
      </c>
      <c r="L11" s="25" t="s">
        <v>50</v>
      </c>
      <c r="M11" s="26">
        <v>0</v>
      </c>
      <c r="N11" s="26">
        <v>0</v>
      </c>
      <c r="O11" s="26">
        <v>0</v>
      </c>
      <c r="P11" s="26">
        <v>1</v>
      </c>
      <c r="Q11" s="26">
        <v>3</v>
      </c>
      <c r="R11" s="26">
        <v>0</v>
      </c>
      <c r="S11" s="26">
        <v>0</v>
      </c>
      <c r="T11" s="26">
        <v>0</v>
      </c>
      <c r="U11" s="27">
        <f t="shared" si="0"/>
        <v>4</v>
      </c>
      <c r="V11" s="28">
        <f t="shared" si="1"/>
        <v>56912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75927</v>
      </c>
      <c r="K12" s="24">
        <v>7564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83491</v>
      </c>
    </row>
    <row r="13" spans="1:22" x14ac:dyDescent="0.3">
      <c r="A13" s="19" t="s">
        <v>38</v>
      </c>
      <c r="B13" s="19" t="s">
        <v>43</v>
      </c>
      <c r="C13" s="20" t="s">
        <v>44</v>
      </c>
      <c r="D13" s="20">
        <v>2022</v>
      </c>
      <c r="E13" s="21" t="s">
        <v>45</v>
      </c>
      <c r="F13" s="22">
        <v>0</v>
      </c>
      <c r="G13" s="23">
        <v>51960</v>
      </c>
      <c r="H13" s="23">
        <v>4000</v>
      </c>
      <c r="I13" s="23">
        <v>0</v>
      </c>
      <c r="J13" s="23">
        <v>0</v>
      </c>
      <c r="K13" s="24">
        <v>3000</v>
      </c>
      <c r="L13" s="25" t="s">
        <v>50</v>
      </c>
      <c r="M13" s="26">
        <v>0</v>
      </c>
      <c r="N13" s="26">
        <v>0</v>
      </c>
      <c r="O13" s="26">
        <v>0</v>
      </c>
      <c r="P13" s="26">
        <v>2</v>
      </c>
      <c r="Q13" s="26">
        <v>2</v>
      </c>
      <c r="R13" s="26">
        <v>0</v>
      </c>
      <c r="S13" s="26">
        <v>0</v>
      </c>
      <c r="T13" s="26">
        <v>0</v>
      </c>
      <c r="U13" s="27">
        <f t="shared" si="0"/>
        <v>4</v>
      </c>
      <c r="V13" s="28">
        <f t="shared" si="1"/>
        <v>58960</v>
      </c>
    </row>
    <row r="14" spans="1:22" x14ac:dyDescent="0.3">
      <c r="A14" s="19" t="s">
        <v>38</v>
      </c>
      <c r="B14" s="19" t="s">
        <v>46</v>
      </c>
      <c r="C14" s="20" t="s">
        <v>47</v>
      </c>
      <c r="D14" s="20">
        <v>2022</v>
      </c>
      <c r="E14" s="21" t="s">
        <v>45</v>
      </c>
      <c r="F14" s="22">
        <v>0</v>
      </c>
      <c r="G14" s="23">
        <v>107376</v>
      </c>
      <c r="H14" s="23">
        <v>20070</v>
      </c>
      <c r="I14" s="23">
        <v>13620</v>
      </c>
      <c r="J14" s="23">
        <v>0</v>
      </c>
      <c r="K14" s="24">
        <v>12829</v>
      </c>
      <c r="L14" s="25" t="s">
        <v>50</v>
      </c>
      <c r="M14" s="26">
        <v>0</v>
      </c>
      <c r="N14" s="26">
        <v>0</v>
      </c>
      <c r="O14" s="26">
        <v>2</v>
      </c>
      <c r="P14" s="26">
        <v>4</v>
      </c>
      <c r="Q14" s="26">
        <v>3</v>
      </c>
      <c r="R14" s="26">
        <v>0</v>
      </c>
      <c r="S14" s="26">
        <v>0</v>
      </c>
      <c r="T14" s="26">
        <v>0</v>
      </c>
      <c r="U14" s="27">
        <f t="shared" si="0"/>
        <v>9</v>
      </c>
      <c r="V14" s="28">
        <f t="shared" si="1"/>
        <v>153895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EA5CFF1C-5A45-4A0A-83A3-4334D4283AE4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5312CE27-A70B-4FFC-8931-F7DD78B4BB31}">
      <formula1>"N/A, FMR, Actual Rent"</formula1>
    </dataValidation>
    <dataValidation type="list" allowBlank="1" showInputMessage="1" showErrorMessage="1" sqref="E9:E24" xr:uid="{64551F8B-B937-4B3E-ABE2-976A2599A752}">
      <formula1>"PH, TH, Joint TH &amp; PH-RRH, HMIS, SSO, TRA, PRA, SRA, S+C/SRO"</formula1>
    </dataValidation>
    <dataValidation allowBlank="1" showErrorMessage="1" sqref="A8:V8" xr:uid="{916127D9-27D1-42F7-A001-171E27670B1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2021-03-06T21:43:17Z</dcterms:created>
  <dcterms:modified xsi:type="dcterms:W3CDTF">2021-05-20T14:00:24Z</dcterms:modified>
</cp:coreProperties>
</file>