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FL-500\"/>
    </mc:Choice>
  </mc:AlternateContent>
  <xr:revisionPtr revIDLastSave="0" documentId="13_ncr:1_{560C2074-12D4-4F52-9638-37B2B4F18E56}" xr6:coauthVersionLast="46" xr6:coauthVersionMax="46" xr10:uidLastSave="{00000000-0000-0000-0000-000000000000}"/>
  <bookViews>
    <workbookView xWindow="-108" yWindow="-108" windowWidth="27288" windowHeight="17664" xr2:uid="{0352B7BB-F68E-464D-81B1-66D1B493F7A4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4" i="1" l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<sst xmlns="http://schemas.openxmlformats.org/spreadsheetml/2006/main" count="114" uniqueCount="77">
  <si>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</si>
  <si>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</si>
  <si>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</si>
  <si>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</si>
  <si>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</si>
  <si>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</si>
  <si>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</si>
  <si>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</si>
  <si>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</si>
  <si>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</si>
  <si>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</si>
  <si>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</si>
  <si>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</si>
  <si>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</si>
  <si>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</si>
  <si>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</si>
  <si>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</si>
  <si>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</si>
  <si>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</si>
  <si>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</si>
  <si>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</si>
  <si>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</si>
  <si>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</si>
  <si>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</si>
  <si>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</si>
  <si>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</si>
  <si>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</si>
  <si>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</si>
  <si>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FL-510</t>
  </si>
  <si>
    <t>Changing Homelessness Inc.</t>
  </si>
  <si>
    <t>NEFIN HMIS Training and Analysis Program FY2019</t>
  </si>
  <si>
    <t>FL0121L4H102012</t>
  </si>
  <si>
    <t/>
  </si>
  <si>
    <t>Jacksonville</t>
  </si>
  <si>
    <t>Jacksonville-Duval, Clay Counties CoC</t>
  </si>
  <si>
    <t>Changing Homelessness, Inc</t>
  </si>
  <si>
    <t>Northeast Florida Information Network FY 2019</t>
  </si>
  <si>
    <t>FL0124L4H102013</t>
  </si>
  <si>
    <t>Homesafe FY 2019</t>
  </si>
  <si>
    <t>FL0125L4H102013</t>
  </si>
  <si>
    <t>PH</t>
  </si>
  <si>
    <t>I.M. Sulzbacher Center for the Homeless, Inc.</t>
  </si>
  <si>
    <t>Homeward Bound</t>
  </si>
  <si>
    <t>FL0126L4H102013</t>
  </si>
  <si>
    <t>Homeward Bound Project Expansion</t>
  </si>
  <si>
    <t>FL0127L4H102013</t>
  </si>
  <si>
    <t>Mental Health Resource Center, Inc.</t>
  </si>
  <si>
    <t>Community Outreach Program (QUEST)</t>
  </si>
  <si>
    <t>FL0135L4H102013</t>
  </si>
  <si>
    <t>SSO</t>
  </si>
  <si>
    <t>Presbyterian Social Ministries Inc.</t>
  </si>
  <si>
    <t>Home Safe Extention</t>
  </si>
  <si>
    <t>FL0382L4H102009</t>
  </si>
  <si>
    <t>First Coast Rapid Rehousing Program</t>
  </si>
  <si>
    <t>FL0454L4H102008</t>
  </si>
  <si>
    <t>Universal Linkage System FY 2019</t>
  </si>
  <si>
    <t>FL0456L4H102008</t>
  </si>
  <si>
    <t>North Florida SHP Rapid Rehousing Program</t>
  </si>
  <si>
    <t>FL0476L4H102007</t>
  </si>
  <si>
    <t>Ability Housing, Inc</t>
  </si>
  <si>
    <t>Villages PSH 2019</t>
  </si>
  <si>
    <t>FL0504L4H102007</t>
  </si>
  <si>
    <t>Safe Spaces FY2019</t>
  </si>
  <si>
    <t>FL0526L4H102006</t>
  </si>
  <si>
    <t>Coordinated Intake Expansion</t>
  </si>
  <si>
    <t>FL0573L4H102005</t>
  </si>
  <si>
    <t>Housing Link PSH 2019</t>
  </si>
  <si>
    <t>FL0606L4H102005</t>
  </si>
  <si>
    <t>Hubbard House, Inc.</t>
  </si>
  <si>
    <t>DV Bonus Project - Hubbard House HOPE (Housing Options Promoting Empowerment) Project</t>
  </si>
  <si>
    <t>FL0731L4H102002</t>
  </si>
  <si>
    <t>DV RRH FY2019</t>
  </si>
  <si>
    <t>FL0786D4H102001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</si>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</sst>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6C5B3-EF51-43F1-8135-0465F93BED89}">
  <sheetPr codeName="Sheet77">
    <pageSetUpPr fitToPage="1"/>
  </sheetPr>
  <dimension ref="A1:V34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73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74</v>
      </c>
      <c r="B5" s="34">
        <f ca="1">SUM(OFFSET(V8,1,0,500,1))</f>
        <v>5618059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71469</v>
      </c>
      <c r="K9" s="24">
        <v>5002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34" si="0">SUM(M9:T9)</f>
        <v>0</v>
      </c>
      <c r="V9" s="28">
        <f t="shared" ref="V9:V34" si="1">SUM(F9:K9)</f>
        <v>76471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15</v>
      </c>
      <c r="F10" s="22">
        <v>0</v>
      </c>
      <c r="G10" s="23">
        <v>0</v>
      </c>
      <c r="H10" s="23">
        <v>0</v>
      </c>
      <c r="I10" s="23">
        <v>0</v>
      </c>
      <c r="J10" s="23">
        <v>61309</v>
      </c>
      <c r="K10" s="24">
        <v>4291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65600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40</v>
      </c>
      <c r="F11" s="22">
        <v>456288</v>
      </c>
      <c r="G11" s="23">
        <v>0</v>
      </c>
      <c r="H11" s="23">
        <v>122353</v>
      </c>
      <c r="I11" s="23">
        <v>0</v>
      </c>
      <c r="J11" s="23">
        <v>0</v>
      </c>
      <c r="K11" s="24">
        <v>28988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607629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40</v>
      </c>
      <c r="F12" s="22">
        <v>241136</v>
      </c>
      <c r="G12" s="23">
        <v>0</v>
      </c>
      <c r="H12" s="23">
        <v>40925</v>
      </c>
      <c r="I12" s="23">
        <v>0</v>
      </c>
      <c r="J12" s="23">
        <v>0</v>
      </c>
      <c r="K12" s="24">
        <v>15625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297686</v>
      </c>
    </row>
    <row r="13" spans="1:22" x14ac:dyDescent="0.3">
      <c r="A13" s="19" t="s">
        <v>41</v>
      </c>
      <c r="B13" s="19" t="s">
        <v>44</v>
      </c>
      <c r="C13" s="20" t="s">
        <v>45</v>
      </c>
      <c r="D13" s="20">
        <v>2022</v>
      </c>
      <c r="E13" s="21" t="s">
        <v>40</v>
      </c>
      <c r="F13" s="22">
        <v>161328</v>
      </c>
      <c r="G13" s="23">
        <v>0</v>
      </c>
      <c r="H13" s="23">
        <v>27179</v>
      </c>
      <c r="I13" s="23">
        <v>8017</v>
      </c>
      <c r="J13" s="23">
        <v>0</v>
      </c>
      <c r="K13" s="24">
        <v>10287</v>
      </c>
      <c r="L13" s="25" t="s">
        <v>32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206811</v>
      </c>
    </row>
    <row r="14" spans="1:22" x14ac:dyDescent="0.3">
      <c r="A14" s="19" t="s">
        <v>46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15120</v>
      </c>
      <c r="G14" s="23">
        <v>0</v>
      </c>
      <c r="H14" s="23">
        <v>230370</v>
      </c>
      <c r="I14" s="23">
        <v>0</v>
      </c>
      <c r="J14" s="23">
        <v>0</v>
      </c>
      <c r="K14" s="24">
        <v>9063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254553</v>
      </c>
    </row>
    <row r="15" spans="1:22" x14ac:dyDescent="0.3">
      <c r="A15" s="19" t="s">
        <v>50</v>
      </c>
      <c r="B15" s="19" t="s">
        <v>51</v>
      </c>
      <c r="C15" s="20" t="s">
        <v>52</v>
      </c>
      <c r="D15" s="20">
        <v>2022</v>
      </c>
      <c r="E15" s="21" t="s">
        <v>40</v>
      </c>
      <c r="F15" s="22">
        <v>64944</v>
      </c>
      <c r="G15" s="23">
        <v>0</v>
      </c>
      <c r="H15" s="23">
        <v>11875</v>
      </c>
      <c r="I15" s="23">
        <v>0</v>
      </c>
      <c r="J15" s="23">
        <v>0</v>
      </c>
      <c r="K15" s="24">
        <v>4166</v>
      </c>
      <c r="L15" s="25" t="s">
        <v>32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80985</v>
      </c>
    </row>
    <row r="16" spans="1:22" x14ac:dyDescent="0.3">
      <c r="A16" s="19" t="s">
        <v>41</v>
      </c>
      <c r="B16" s="19" t="s">
        <v>53</v>
      </c>
      <c r="C16" s="20" t="s">
        <v>54</v>
      </c>
      <c r="D16" s="20">
        <v>2022</v>
      </c>
      <c r="E16" s="21" t="s">
        <v>40</v>
      </c>
      <c r="F16" s="22">
        <v>0</v>
      </c>
      <c r="G16" s="23">
        <v>50748</v>
      </c>
      <c r="H16" s="23">
        <v>19631</v>
      </c>
      <c r="I16" s="23">
        <v>0</v>
      </c>
      <c r="J16" s="23">
        <v>0</v>
      </c>
      <c r="K16" s="24">
        <v>3811</v>
      </c>
      <c r="L16" s="25" t="s">
        <v>76</v>
      </c>
      <c r="M16" s="26">
        <v>0</v>
      </c>
      <c r="N16" s="26">
        <v>0</v>
      </c>
      <c r="O16" s="26">
        <v>0</v>
      </c>
      <c r="P16" s="26">
        <v>2</v>
      </c>
      <c r="Q16" s="26">
        <v>2</v>
      </c>
      <c r="R16" s="26">
        <v>1</v>
      </c>
      <c r="S16" s="26">
        <v>0</v>
      </c>
      <c r="T16" s="26">
        <v>0</v>
      </c>
      <c r="U16" s="27">
        <f t="shared" si="0"/>
        <v>5</v>
      </c>
      <c r="V16" s="28">
        <f t="shared" si="1"/>
        <v>74190</v>
      </c>
    </row>
    <row r="17" spans="1:22" x14ac:dyDescent="0.3">
      <c r="A17" s="19" t="s">
        <v>29</v>
      </c>
      <c r="B17" s="19" t="s">
        <v>55</v>
      </c>
      <c r="C17" s="20" t="s">
        <v>56</v>
      </c>
      <c r="D17" s="20">
        <v>2022</v>
      </c>
      <c r="E17" s="21" t="s">
        <v>15</v>
      </c>
      <c r="F17" s="22">
        <v>0</v>
      </c>
      <c r="G17" s="23">
        <v>0</v>
      </c>
      <c r="H17" s="23">
        <v>0</v>
      </c>
      <c r="I17" s="23">
        <v>0</v>
      </c>
      <c r="J17" s="23">
        <v>54191</v>
      </c>
      <c r="K17" s="24">
        <v>4078</v>
      </c>
      <c r="L17" s="25" t="s">
        <v>32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58269</v>
      </c>
    </row>
    <row r="18" spans="1:22" x14ac:dyDescent="0.3">
      <c r="A18" s="19" t="s">
        <v>41</v>
      </c>
      <c r="B18" s="19" t="s">
        <v>57</v>
      </c>
      <c r="C18" s="20" t="s">
        <v>58</v>
      </c>
      <c r="D18" s="20">
        <v>2022</v>
      </c>
      <c r="E18" s="21" t="s">
        <v>40</v>
      </c>
      <c r="F18" s="22">
        <v>0</v>
      </c>
      <c r="G18" s="23">
        <v>541536</v>
      </c>
      <c r="H18" s="23">
        <v>211578</v>
      </c>
      <c r="I18" s="23">
        <v>0</v>
      </c>
      <c r="J18" s="23">
        <v>7416</v>
      </c>
      <c r="K18" s="24">
        <v>48191</v>
      </c>
      <c r="L18" s="25" t="s">
        <v>76</v>
      </c>
      <c r="M18" s="26">
        <v>0</v>
      </c>
      <c r="N18" s="26">
        <v>0</v>
      </c>
      <c r="O18" s="26">
        <v>6</v>
      </c>
      <c r="P18" s="26">
        <v>35</v>
      </c>
      <c r="Q18" s="26">
        <v>10</v>
      </c>
      <c r="R18" s="26">
        <v>5</v>
      </c>
      <c r="S18" s="26">
        <v>0</v>
      </c>
      <c r="T18" s="26">
        <v>0</v>
      </c>
      <c r="U18" s="27">
        <f t="shared" si="0"/>
        <v>56</v>
      </c>
      <c r="V18" s="28">
        <f t="shared" si="1"/>
        <v>808721</v>
      </c>
    </row>
    <row r="19" spans="1:22" x14ac:dyDescent="0.3">
      <c r="A19" s="19" t="s">
        <v>59</v>
      </c>
      <c r="B19" s="19" t="s">
        <v>60</v>
      </c>
      <c r="C19" s="20" t="s">
        <v>61</v>
      </c>
      <c r="D19" s="20">
        <v>2022</v>
      </c>
      <c r="E19" s="21" t="s">
        <v>40</v>
      </c>
      <c r="F19" s="22">
        <v>0</v>
      </c>
      <c r="G19" s="23">
        <v>379080</v>
      </c>
      <c r="H19" s="23">
        <v>31000</v>
      </c>
      <c r="I19" s="23">
        <v>0</v>
      </c>
      <c r="J19" s="23">
        <v>0</v>
      </c>
      <c r="K19" s="24">
        <v>24000</v>
      </c>
      <c r="L19" s="25" t="s">
        <v>75</v>
      </c>
      <c r="M19" s="26">
        <v>0</v>
      </c>
      <c r="N19" s="26">
        <v>30</v>
      </c>
      <c r="O19" s="26">
        <v>10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40</v>
      </c>
      <c r="V19" s="28">
        <f t="shared" si="1"/>
        <v>434080</v>
      </c>
    </row>
    <row r="20" spans="1:22" x14ac:dyDescent="0.3">
      <c r="A20" s="19" t="s">
        <v>29</v>
      </c>
      <c r="B20" s="19" t="s">
        <v>62</v>
      </c>
      <c r="C20" s="20" t="s">
        <v>63</v>
      </c>
      <c r="D20" s="20">
        <v>2022</v>
      </c>
      <c r="E20" s="21" t="s">
        <v>40</v>
      </c>
      <c r="F20" s="22">
        <v>0</v>
      </c>
      <c r="G20" s="23">
        <v>62172</v>
      </c>
      <c r="H20" s="23">
        <v>11238</v>
      </c>
      <c r="I20" s="23">
        <v>0</v>
      </c>
      <c r="J20" s="23">
        <v>0</v>
      </c>
      <c r="K20" s="24">
        <v>4800</v>
      </c>
      <c r="L20" s="25" t="s">
        <v>75</v>
      </c>
      <c r="M20" s="26">
        <v>0</v>
      </c>
      <c r="N20" s="26">
        <v>0</v>
      </c>
      <c r="O20" s="26">
        <v>2</v>
      </c>
      <c r="P20" s="26">
        <v>3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78210</v>
      </c>
    </row>
    <row r="21" spans="1:22" x14ac:dyDescent="0.3">
      <c r="A21" s="19" t="s">
        <v>46</v>
      </c>
      <c r="B21" s="19" t="s">
        <v>64</v>
      </c>
      <c r="C21" s="20" t="s">
        <v>65</v>
      </c>
      <c r="D21" s="20">
        <v>2022</v>
      </c>
      <c r="E21" s="21" t="s">
        <v>49</v>
      </c>
      <c r="F21" s="22">
        <v>0</v>
      </c>
      <c r="G21" s="23">
        <v>0</v>
      </c>
      <c r="H21" s="23">
        <v>117281</v>
      </c>
      <c r="I21" s="23">
        <v>0</v>
      </c>
      <c r="J21" s="23">
        <v>0</v>
      </c>
      <c r="K21" s="24">
        <v>2719</v>
      </c>
      <c r="L21" s="25" t="s">
        <v>32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120000</v>
      </c>
    </row>
    <row r="22" spans="1:22" x14ac:dyDescent="0.3">
      <c r="A22" s="19" t="s">
        <v>59</v>
      </c>
      <c r="B22" s="19" t="s">
        <v>66</v>
      </c>
      <c r="C22" s="20" t="s">
        <v>67</v>
      </c>
      <c r="D22" s="20">
        <v>2022</v>
      </c>
      <c r="E22" s="21" t="s">
        <v>40</v>
      </c>
      <c r="F22" s="22">
        <v>1031221</v>
      </c>
      <c r="G22" s="23">
        <v>0</v>
      </c>
      <c r="H22" s="23">
        <v>198201</v>
      </c>
      <c r="I22" s="23">
        <v>10602</v>
      </c>
      <c r="J22" s="23">
        <v>2730</v>
      </c>
      <c r="K22" s="24">
        <v>73976</v>
      </c>
      <c r="L22" s="25" t="s">
        <v>32</v>
      </c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1316730</v>
      </c>
    </row>
    <row r="23" spans="1:22" x14ac:dyDescent="0.3">
      <c r="A23" s="19" t="s">
        <v>68</v>
      </c>
      <c r="B23" s="19" t="s">
        <v>69</v>
      </c>
      <c r="C23" s="20" t="s">
        <v>70</v>
      </c>
      <c r="D23" s="20">
        <v>2022</v>
      </c>
      <c r="E23" s="21" t="s">
        <v>40</v>
      </c>
      <c r="F23" s="22">
        <v>0</v>
      </c>
      <c r="G23" s="23">
        <v>389088</v>
      </c>
      <c r="H23" s="23">
        <v>133834</v>
      </c>
      <c r="I23" s="23">
        <v>0</v>
      </c>
      <c r="J23" s="23">
        <v>0</v>
      </c>
      <c r="K23" s="24">
        <v>36548</v>
      </c>
      <c r="L23" s="25" t="s">
        <v>75</v>
      </c>
      <c r="M23" s="26">
        <v>4</v>
      </c>
      <c r="N23" s="26">
        <v>8</v>
      </c>
      <c r="O23" s="26">
        <v>13</v>
      </c>
      <c r="P23" s="26">
        <v>11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36</v>
      </c>
      <c r="V23" s="28">
        <f t="shared" si="1"/>
        <v>559470</v>
      </c>
    </row>
    <row r="24" spans="1:22" x14ac:dyDescent="0.3">
      <c r="A24" s="19" t="s">
        <v>29</v>
      </c>
      <c r="B24" s="19" t="s">
        <v>71</v>
      </c>
      <c r="C24" s="20" t="s">
        <v>72</v>
      </c>
      <c r="D24" s="20">
        <v>2022</v>
      </c>
      <c r="E24" s="21" t="s">
        <v>40</v>
      </c>
      <c r="F24" s="22">
        <v>0</v>
      </c>
      <c r="G24" s="23">
        <v>391632</v>
      </c>
      <c r="H24" s="23">
        <v>140453</v>
      </c>
      <c r="I24" s="23">
        <v>0</v>
      </c>
      <c r="J24" s="23">
        <v>0</v>
      </c>
      <c r="K24" s="24">
        <v>46569</v>
      </c>
      <c r="L24" s="25" t="s">
        <v>75</v>
      </c>
      <c r="M24" s="26">
        <v>12</v>
      </c>
      <c r="N24" s="26">
        <v>10</v>
      </c>
      <c r="O24" s="26">
        <v>10</v>
      </c>
      <c r="P24" s="26">
        <v>7</v>
      </c>
      <c r="Q24" s="26">
        <v>1</v>
      </c>
      <c r="R24" s="26">
        <v>0</v>
      </c>
      <c r="S24" s="26">
        <v>0</v>
      </c>
      <c r="T24" s="26">
        <v>0</v>
      </c>
      <c r="U24" s="27">
        <f t="shared" si="0"/>
        <v>40</v>
      </c>
      <c r="V24" s="28">
        <f t="shared" si="1"/>
        <v>578654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  <row r="26" spans="1:22" x14ac:dyDescent="0.3">
      <c r="A26" s="19"/>
      <c r="B26" s="19"/>
      <c r="C26" s="20"/>
      <c r="D26" s="20"/>
      <c r="E26" s="21"/>
      <c r="F26" s="22"/>
      <c r="G26" s="23"/>
      <c r="H26" s="23"/>
      <c r="I26" s="23"/>
      <c r="J26" s="23"/>
      <c r="K26" s="24"/>
      <c r="L26" s="25"/>
      <c r="M26" s="26"/>
      <c r="N26" s="26"/>
      <c r="O26" s="26"/>
      <c r="P26" s="26"/>
      <c r="Q26" s="26"/>
      <c r="R26" s="26"/>
      <c r="S26" s="26"/>
      <c r="T26" s="26"/>
      <c r="U26" s="27">
        <f t="shared" si="0"/>
        <v>0</v>
      </c>
      <c r="V26" s="28">
        <f t="shared" si="1"/>
        <v>0</v>
      </c>
    </row>
    <row r="27" spans="1:22" x14ac:dyDescent="0.3">
      <c r="A27" s="19"/>
      <c r="B27" s="19"/>
      <c r="C27" s="20"/>
      <c r="D27" s="20"/>
      <c r="E27" s="21"/>
      <c r="F27" s="22"/>
      <c r="G27" s="23"/>
      <c r="H27" s="23"/>
      <c r="I27" s="23"/>
      <c r="J27" s="23"/>
      <c r="K27" s="24"/>
      <c r="L27" s="25"/>
      <c r="M27" s="26"/>
      <c r="N27" s="26"/>
      <c r="O27" s="26"/>
      <c r="P27" s="26"/>
      <c r="Q27" s="26"/>
      <c r="R27" s="26"/>
      <c r="S27" s="26"/>
      <c r="T27" s="26"/>
      <c r="U27" s="27">
        <f t="shared" si="0"/>
        <v>0</v>
      </c>
      <c r="V27" s="28">
        <f t="shared" si="1"/>
        <v>0</v>
      </c>
    </row>
    <row r="28" spans="1:22" x14ac:dyDescent="0.3">
      <c r="A28" s="19"/>
      <c r="B28" s="19"/>
      <c r="C28" s="20"/>
      <c r="D28" s="20"/>
      <c r="E28" s="21"/>
      <c r="F28" s="22"/>
      <c r="G28" s="23"/>
      <c r="H28" s="23"/>
      <c r="I28" s="23"/>
      <c r="J28" s="23"/>
      <c r="K28" s="24"/>
      <c r="L28" s="25"/>
      <c r="M28" s="26"/>
      <c r="N28" s="26"/>
      <c r="O28" s="26"/>
      <c r="P28" s="26"/>
      <c r="Q28" s="26"/>
      <c r="R28" s="26"/>
      <c r="S28" s="26"/>
      <c r="T28" s="26"/>
      <c r="U28" s="27">
        <f t="shared" si="0"/>
        <v>0</v>
      </c>
      <c r="V28" s="28">
        <f t="shared" si="1"/>
        <v>0</v>
      </c>
    </row>
    <row r="29" spans="1:22" x14ac:dyDescent="0.3">
      <c r="A29" s="19"/>
      <c r="B29" s="19"/>
      <c r="C29" s="20"/>
      <c r="D29" s="20"/>
      <c r="E29" s="21"/>
      <c r="F29" s="22"/>
      <c r="G29" s="23"/>
      <c r="H29" s="23"/>
      <c r="I29" s="23"/>
      <c r="J29" s="23"/>
      <c r="K29" s="24"/>
      <c r="L29" s="25"/>
      <c r="M29" s="26"/>
      <c r="N29" s="26"/>
      <c r="O29" s="26"/>
      <c r="P29" s="26"/>
      <c r="Q29" s="26"/>
      <c r="R29" s="26"/>
      <c r="S29" s="26"/>
      <c r="T29" s="26"/>
      <c r="U29" s="27">
        <f t="shared" si="0"/>
        <v>0</v>
      </c>
      <c r="V29" s="28">
        <f t="shared" si="1"/>
        <v>0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</sheetData>
  <autoFilter ref="A8:V8" xr:uid="{0CB9C313-8F3C-4FD5-B234-A32B4659D77A}"/>
  <conditionalFormatting sqref="V9:V34">
    <cfRule type="cellIs" dxfId="3" priority="4" operator="lessThan">
      <formula>0</formula>
    </cfRule>
  </conditionalFormatting>
  <conditionalFormatting sqref="V9:V34">
    <cfRule type="expression" dxfId="2" priority="2">
      <formula>#REF!&lt;0</formula>
    </cfRule>
  </conditionalFormatting>
  <conditionalFormatting sqref="D9:D34">
    <cfRule type="expression" dxfId="1" priority="1">
      <formula>OR($D9&gt;2022,AND($D9&lt;2022,$D9&lt;&gt;""))</formula>
    </cfRule>
  </conditionalFormatting>
  <conditionalFormatting sqref="C9:C34">
    <cfRule type="expression" dxfId="0" priority="5">
      <formula>(#REF!&gt;1)</formula>
    </cfRule>
  </conditionalFormatting>
  <dataValidations count="3">
    <dataValidation type="list" allowBlank="1" showInputMessage="1" showErrorMessage="1" sqref="L9:L34" xr:uid="{65071FFD-E11B-4243-BE14-51A7EBC8443D}">
      <formula1>"N/A, FMR, Actual Rent"</formula1>
    </dataValidation>
    <dataValidation type="list" allowBlank="1" showInputMessage="1" showErrorMessage="1" sqref="E9:E34" xr:uid="{EB4E1030-80A4-4FCB-9AE8-CE33BB7A88EE}">
      <formula1>"PH, TH, Joint TH &amp; PH-RRH, HMIS, SSO, TRA, PRA, SRA, S+C/SRO"</formula1>
    </dataValidation>
    <dataValidation allowBlank="1" showErrorMessage="1" sqref="A8:V8" xr:uid="{7EBCEA57-B826-4EF8-B7BC-C39639CD75E6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2021-03-06T21:43:19Z</dcterms:created>
  <dcterms:modified xsi:type="dcterms:W3CDTF">2021-05-20T14:00:23Z</dcterms:modified>
</cp:coreProperties>
</file>