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AAC845FF-1056-4131-B9B6-A69A81672FC8}" xr6:coauthVersionLast="46" xr6:coauthVersionMax="46" xr10:uidLastSave="{00000000-0000-0000-0000-000000000000}"/>
  <bookViews>
    <workbookView xWindow="-108" yWindow="-108" windowWidth="27288" windowHeight="17664" xr2:uid="{CE5EFF2C-72D8-414D-BBB7-E75B840B752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<sst xmlns="http://schemas.openxmlformats.org/spreadsheetml/2006/main" count="114" uniqueCount="73">
  <si>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</si>
  <si>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</si>
  <si>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</si>
  <si>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</si>
  <si>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</si>
  <si>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</si>
  <si>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</si>
  <si>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</si>
  <si>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</si>
  <si>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</si>
  <si>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</si>
  <si>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</si>
  <si>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</si>
  <si>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</si>
  <si>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</si>
  <si>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</si>
  <si>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</si>
  <si>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</si>
  <si>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</si>
  <si>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</si>
  <si>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</si>
  <si>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</si>
  <si>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</si>
  <si>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</si>
  <si>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</si>
  <si>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</si>
  <si>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</si>
  <si>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</si>
  <si>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FL-509</t>
  </si>
  <si>
    <t>Indian River County Board of County Commissioners</t>
  </si>
  <si>
    <t>2019 COCWIDE TRA Renewal</t>
  </si>
  <si>
    <t>FL0113L4H092008</t>
  </si>
  <si>
    <t>PH</t>
  </si>
  <si>
    <t/>
  </si>
  <si>
    <t>Jacksonville</t>
  </si>
  <si>
    <t>Fort Pierce/St. Lucie, Indian River, Martin Counties CoC</t>
  </si>
  <si>
    <t>Treasure Coast Homeless Services Council, Inc.</t>
  </si>
  <si>
    <t>2019 ALCOHOPE RENEWAL</t>
  </si>
  <si>
    <t>FL0114L4H092013</t>
  </si>
  <si>
    <t>2019 HMIS Coordinated Entry</t>
  </si>
  <si>
    <t>FL0116L4H092013</t>
  </si>
  <si>
    <t xml:space="preserve">Martin County Board of County Commissioners </t>
  </si>
  <si>
    <t>2019 Martin County Chronics</t>
  </si>
  <si>
    <t>FL0117L4H092013</t>
  </si>
  <si>
    <t>2019 Martin County RENTAL REnew</t>
  </si>
  <si>
    <t>FL0118L4H092013</t>
  </si>
  <si>
    <t>2019 New Chronics</t>
  </si>
  <si>
    <t>FL0119L4H092013</t>
  </si>
  <si>
    <t>St. Lucie County Board of County Commissioners</t>
  </si>
  <si>
    <t>2019 St.Lucie County VETS</t>
  </si>
  <si>
    <t>FL0310L4H092012</t>
  </si>
  <si>
    <t>2019 COCWIDE TRA TWO</t>
  </si>
  <si>
    <t>FL0338L4H092007</t>
  </si>
  <si>
    <t>2019 Indian River Chronic</t>
  </si>
  <si>
    <t>FL0360L4H092011</t>
  </si>
  <si>
    <t>2019 FAMILY RENTAL ASSISTANCE</t>
  </si>
  <si>
    <t>FL0380L4H092006</t>
  </si>
  <si>
    <t>2019 St. Lucie County TRA</t>
  </si>
  <si>
    <t>FL0397L4H092010</t>
  </si>
  <si>
    <t>2019 Data QUALITY</t>
  </si>
  <si>
    <t>FL0418L4H092008</t>
  </si>
  <si>
    <t>2019 SLC Rental Assistance</t>
  </si>
  <si>
    <t>FL0419L4H092005</t>
  </si>
  <si>
    <t>2019 New Horizons TWO</t>
  </si>
  <si>
    <t>FL0440L4H092009</t>
  </si>
  <si>
    <t>2019 renewal SYSTEMS PERFORMANCE</t>
  </si>
  <si>
    <t>FL0688L4H092003</t>
  </si>
  <si>
    <t>2019 MC Re-Entry</t>
  </si>
  <si>
    <t>FL0835L4H092001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</si>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</sst>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27C4-FE21-4F69-8614-5F3D7CE6980C}">
  <sheetPr codeName="Sheet76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1897056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112260</v>
      </c>
      <c r="H9" s="23">
        <v>0</v>
      </c>
      <c r="I9" s="23">
        <v>0</v>
      </c>
      <c r="J9" s="23">
        <v>0</v>
      </c>
      <c r="K9" s="24">
        <v>0</v>
      </c>
      <c r="L9" s="25" t="s">
        <v>72</v>
      </c>
      <c r="M9" s="26">
        <v>0</v>
      </c>
      <c r="N9" s="26">
        <v>0</v>
      </c>
      <c r="O9" s="26">
        <v>9</v>
      </c>
      <c r="P9" s="26">
        <v>1</v>
      </c>
      <c r="Q9" s="26">
        <v>1</v>
      </c>
      <c r="R9" s="26">
        <v>0</v>
      </c>
      <c r="S9" s="26">
        <v>0</v>
      </c>
      <c r="T9" s="26">
        <v>0</v>
      </c>
      <c r="U9" s="27">
        <f t="shared" ref="U9:U34" si="0">SUM(M9:T9)</f>
        <v>11</v>
      </c>
      <c r="V9" s="28">
        <f t="shared" ref="V9:V34" si="1">SUM(F9:K9)</f>
        <v>112260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88848</v>
      </c>
      <c r="H10" s="23">
        <v>0</v>
      </c>
      <c r="I10" s="23">
        <v>0</v>
      </c>
      <c r="J10" s="23">
        <v>0</v>
      </c>
      <c r="K10" s="24">
        <v>0</v>
      </c>
      <c r="L10" s="25" t="s">
        <v>71</v>
      </c>
      <c r="M10" s="26">
        <v>0</v>
      </c>
      <c r="N10" s="26">
        <v>0</v>
      </c>
      <c r="O10" s="26">
        <v>6</v>
      </c>
      <c r="P10" s="26">
        <v>2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8</v>
      </c>
      <c r="V10" s="28">
        <f t="shared" si="1"/>
        <v>88848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35400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35400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123024</v>
      </c>
      <c r="H12" s="23">
        <v>0</v>
      </c>
      <c r="I12" s="23">
        <v>0</v>
      </c>
      <c r="J12" s="23">
        <v>0</v>
      </c>
      <c r="K12" s="24">
        <v>0</v>
      </c>
      <c r="L12" s="25" t="s">
        <v>71</v>
      </c>
      <c r="M12" s="26">
        <v>0</v>
      </c>
      <c r="N12" s="26">
        <v>0</v>
      </c>
      <c r="O12" s="26">
        <v>11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11</v>
      </c>
      <c r="V12" s="28">
        <f t="shared" si="1"/>
        <v>123024</v>
      </c>
    </row>
    <row r="13" spans="1:22" x14ac:dyDescent="0.3">
      <c r="A13" s="19" t="s">
        <v>41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133068</v>
      </c>
      <c r="H13" s="23">
        <v>0</v>
      </c>
      <c r="I13" s="23">
        <v>0</v>
      </c>
      <c r="J13" s="23">
        <v>0</v>
      </c>
      <c r="K13" s="24">
        <v>0</v>
      </c>
      <c r="L13" s="25" t="s">
        <v>71</v>
      </c>
      <c r="M13" s="26">
        <v>0</v>
      </c>
      <c r="N13" s="26">
        <v>0</v>
      </c>
      <c r="O13" s="26">
        <v>8</v>
      </c>
      <c r="P13" s="26">
        <v>3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11</v>
      </c>
      <c r="V13" s="28">
        <f t="shared" si="1"/>
        <v>133068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338304</v>
      </c>
      <c r="H14" s="23">
        <v>0</v>
      </c>
      <c r="I14" s="23">
        <v>0</v>
      </c>
      <c r="J14" s="23">
        <v>0</v>
      </c>
      <c r="K14" s="24">
        <v>0</v>
      </c>
      <c r="L14" s="25" t="s">
        <v>71</v>
      </c>
      <c r="M14" s="26">
        <v>0</v>
      </c>
      <c r="N14" s="26">
        <v>0</v>
      </c>
      <c r="O14" s="26">
        <v>32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32</v>
      </c>
      <c r="V14" s="28">
        <f t="shared" si="1"/>
        <v>338304</v>
      </c>
    </row>
    <row r="15" spans="1:22" x14ac:dyDescent="0.3">
      <c r="A15" s="19" t="s">
        <v>48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181080</v>
      </c>
      <c r="H15" s="23">
        <v>0</v>
      </c>
      <c r="I15" s="23">
        <v>0</v>
      </c>
      <c r="J15" s="23">
        <v>0</v>
      </c>
      <c r="K15" s="24">
        <v>0</v>
      </c>
      <c r="L15" s="25" t="s">
        <v>71</v>
      </c>
      <c r="M15" s="26">
        <v>0</v>
      </c>
      <c r="N15" s="26">
        <v>1</v>
      </c>
      <c r="O15" s="26">
        <v>10</v>
      </c>
      <c r="P15" s="26">
        <v>4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15</v>
      </c>
      <c r="V15" s="28">
        <f t="shared" si="1"/>
        <v>181080</v>
      </c>
    </row>
    <row r="16" spans="1:22" x14ac:dyDescent="0.3">
      <c r="A16" s="19" t="s">
        <v>29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88848</v>
      </c>
      <c r="H16" s="23">
        <v>0</v>
      </c>
      <c r="I16" s="23">
        <v>0</v>
      </c>
      <c r="J16" s="23">
        <v>0</v>
      </c>
      <c r="K16" s="24">
        <v>0</v>
      </c>
      <c r="L16" s="25" t="s">
        <v>71</v>
      </c>
      <c r="M16" s="26">
        <v>0</v>
      </c>
      <c r="N16" s="26">
        <v>0</v>
      </c>
      <c r="O16" s="26">
        <v>6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88848</v>
      </c>
    </row>
    <row r="17" spans="1:22" x14ac:dyDescent="0.3">
      <c r="A17" s="19" t="s">
        <v>29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116292</v>
      </c>
      <c r="H17" s="23">
        <v>0</v>
      </c>
      <c r="I17" s="23">
        <v>0</v>
      </c>
      <c r="J17" s="23">
        <v>0</v>
      </c>
      <c r="K17" s="24">
        <v>0</v>
      </c>
      <c r="L17" s="25" t="s">
        <v>71</v>
      </c>
      <c r="M17" s="26">
        <v>0</v>
      </c>
      <c r="N17" s="26">
        <v>0</v>
      </c>
      <c r="O17" s="26">
        <v>11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11</v>
      </c>
      <c r="V17" s="28">
        <f t="shared" si="1"/>
        <v>116292</v>
      </c>
    </row>
    <row r="18" spans="1:22" x14ac:dyDescent="0.3">
      <c r="A18" s="19" t="s">
        <v>29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112128</v>
      </c>
      <c r="H18" s="23">
        <v>0</v>
      </c>
      <c r="I18" s="23">
        <v>0</v>
      </c>
      <c r="J18" s="23">
        <v>0</v>
      </c>
      <c r="K18" s="24">
        <v>0</v>
      </c>
      <c r="L18" s="25" t="s">
        <v>71</v>
      </c>
      <c r="M18" s="26">
        <v>0</v>
      </c>
      <c r="N18" s="26">
        <v>0</v>
      </c>
      <c r="O18" s="26">
        <v>7</v>
      </c>
      <c r="P18" s="26">
        <v>3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10</v>
      </c>
      <c r="V18" s="28">
        <f t="shared" si="1"/>
        <v>112128</v>
      </c>
    </row>
    <row r="19" spans="1:22" x14ac:dyDescent="0.3">
      <c r="A19" s="19" t="s">
        <v>48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178944</v>
      </c>
      <c r="H19" s="23">
        <v>0</v>
      </c>
      <c r="I19" s="23">
        <v>0</v>
      </c>
      <c r="J19" s="23">
        <v>0</v>
      </c>
      <c r="K19" s="24">
        <v>0</v>
      </c>
      <c r="L19" s="25" t="s">
        <v>71</v>
      </c>
      <c r="M19" s="26">
        <v>0</v>
      </c>
      <c r="N19" s="26">
        <v>0</v>
      </c>
      <c r="O19" s="26">
        <v>16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16</v>
      </c>
      <c r="V19" s="28">
        <f t="shared" si="1"/>
        <v>178944</v>
      </c>
    </row>
    <row r="20" spans="1:22" x14ac:dyDescent="0.3">
      <c r="A20" s="19" t="s">
        <v>29</v>
      </c>
      <c r="B20" s="19" t="s">
        <v>59</v>
      </c>
      <c r="C20" s="20" t="s">
        <v>60</v>
      </c>
      <c r="D20" s="20">
        <v>2022</v>
      </c>
      <c r="E20" s="21" t="s">
        <v>15</v>
      </c>
      <c r="F20" s="22">
        <v>0</v>
      </c>
      <c r="G20" s="23">
        <v>0</v>
      </c>
      <c r="H20" s="23">
        <v>0</v>
      </c>
      <c r="I20" s="23">
        <v>0</v>
      </c>
      <c r="J20" s="23">
        <v>27840</v>
      </c>
      <c r="K20" s="24">
        <v>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27840</v>
      </c>
    </row>
    <row r="21" spans="1:22" x14ac:dyDescent="0.3">
      <c r="A21" s="19" t="s">
        <v>48</v>
      </c>
      <c r="B21" s="19" t="s">
        <v>61</v>
      </c>
      <c r="C21" s="20" t="s">
        <v>62</v>
      </c>
      <c r="D21" s="20">
        <v>2022</v>
      </c>
      <c r="E21" s="21" t="s">
        <v>32</v>
      </c>
      <c r="F21" s="22">
        <v>0</v>
      </c>
      <c r="G21" s="23">
        <v>107280</v>
      </c>
      <c r="H21" s="23">
        <v>0</v>
      </c>
      <c r="I21" s="23">
        <v>0</v>
      </c>
      <c r="J21" s="23">
        <v>0</v>
      </c>
      <c r="K21" s="24">
        <v>0</v>
      </c>
      <c r="L21" s="25" t="s">
        <v>71</v>
      </c>
      <c r="M21" s="26">
        <v>0</v>
      </c>
      <c r="N21" s="26">
        <v>1</v>
      </c>
      <c r="O21" s="26">
        <v>6</v>
      </c>
      <c r="P21" s="26">
        <v>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9</v>
      </c>
      <c r="V21" s="28">
        <f t="shared" si="1"/>
        <v>107280</v>
      </c>
    </row>
    <row r="22" spans="1:22" x14ac:dyDescent="0.3">
      <c r="A22" s="19" t="s">
        <v>29</v>
      </c>
      <c r="B22" s="19" t="s">
        <v>63</v>
      </c>
      <c r="C22" s="20" t="s">
        <v>64</v>
      </c>
      <c r="D22" s="20">
        <v>2022</v>
      </c>
      <c r="E22" s="21" t="s">
        <v>32</v>
      </c>
      <c r="F22" s="22">
        <v>0</v>
      </c>
      <c r="G22" s="23">
        <v>135588</v>
      </c>
      <c r="H22" s="23">
        <v>0</v>
      </c>
      <c r="I22" s="23">
        <v>0</v>
      </c>
      <c r="J22" s="23">
        <v>0</v>
      </c>
      <c r="K22" s="24">
        <v>0</v>
      </c>
      <c r="L22" s="25" t="s">
        <v>71</v>
      </c>
      <c r="M22" s="26">
        <v>0</v>
      </c>
      <c r="N22" s="26">
        <v>0</v>
      </c>
      <c r="O22" s="26">
        <v>10</v>
      </c>
      <c r="P22" s="26">
        <v>1</v>
      </c>
      <c r="Q22" s="26">
        <v>1</v>
      </c>
      <c r="R22" s="26">
        <v>0</v>
      </c>
      <c r="S22" s="26">
        <v>0</v>
      </c>
      <c r="T22" s="26">
        <v>0</v>
      </c>
      <c r="U22" s="27">
        <f t="shared" si="0"/>
        <v>12</v>
      </c>
      <c r="V22" s="28">
        <f t="shared" si="1"/>
        <v>135588</v>
      </c>
    </row>
    <row r="23" spans="1:22" x14ac:dyDescent="0.3">
      <c r="A23" s="19" t="s">
        <v>36</v>
      </c>
      <c r="B23" s="19" t="s">
        <v>65</v>
      </c>
      <c r="C23" s="20" t="s">
        <v>66</v>
      </c>
      <c r="D23" s="20">
        <v>2022</v>
      </c>
      <c r="E23" s="21" t="s">
        <v>15</v>
      </c>
      <c r="F23" s="22">
        <v>0</v>
      </c>
      <c r="G23" s="23">
        <v>0</v>
      </c>
      <c r="H23" s="23">
        <v>0</v>
      </c>
      <c r="I23" s="23">
        <v>0</v>
      </c>
      <c r="J23" s="23">
        <v>24821</v>
      </c>
      <c r="K23" s="24">
        <v>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24821</v>
      </c>
    </row>
    <row r="24" spans="1:22" x14ac:dyDescent="0.3">
      <c r="A24" s="19" t="s">
        <v>41</v>
      </c>
      <c r="B24" s="19" t="s">
        <v>67</v>
      </c>
      <c r="C24" s="20" t="s">
        <v>68</v>
      </c>
      <c r="D24" s="20">
        <v>2022</v>
      </c>
      <c r="E24" s="21" t="s">
        <v>32</v>
      </c>
      <c r="F24" s="22">
        <v>0</v>
      </c>
      <c r="G24" s="23">
        <v>89472</v>
      </c>
      <c r="H24" s="23">
        <v>0</v>
      </c>
      <c r="I24" s="23">
        <v>0</v>
      </c>
      <c r="J24" s="23">
        <v>3859</v>
      </c>
      <c r="K24" s="24">
        <v>0</v>
      </c>
      <c r="L24" s="25" t="s">
        <v>71</v>
      </c>
      <c r="M24" s="26">
        <v>0</v>
      </c>
      <c r="N24" s="26">
        <v>0</v>
      </c>
      <c r="O24" s="26">
        <v>8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8</v>
      </c>
      <c r="V24" s="28">
        <f t="shared" si="1"/>
        <v>93331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</sheetData>
  <autoFilter ref="A8:V8" xr:uid="{13AB9B2F-4EB0-465A-8ED8-2CBA08BD739A}"/>
  <conditionalFormatting sqref="V9:V34">
    <cfRule type="cellIs" dxfId="3" priority="4" operator="lessThan">
      <formula>0</formula>
    </cfRule>
  </conditionalFormatting>
  <conditionalFormatting sqref="V9:V34">
    <cfRule type="expression" dxfId="2" priority="2">
      <formula>#REF!&lt;0</formula>
    </cfRule>
  </conditionalFormatting>
  <conditionalFormatting sqref="D9:D34">
    <cfRule type="expression" dxfId="1" priority="1">
      <formula>OR($D9&gt;2022,AND($D9&lt;2022,$D9&lt;&gt;""))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68E0A6C7-5CB8-44C0-B36F-A06E1256C9A2}">
      <formula1>"N/A, FMR, Actual Rent"</formula1>
    </dataValidation>
    <dataValidation type="list" allowBlank="1" showInputMessage="1" showErrorMessage="1" sqref="E9:E34" xr:uid="{3B89C02F-5893-4D6C-89E7-3837EC0A4661}">
      <formula1>"PH, TH, Joint TH &amp; PH-RRH, HMIS, SSO, TRA, PRA, SRA, S+C/SRO"</formula1>
    </dataValidation>
    <dataValidation allowBlank="1" showErrorMessage="1" sqref="A8:V8" xr:uid="{EA10EF7A-9BD0-4EE0-90ED-1D450DDAB42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2021-03-06T21:43:20Z</dcterms:created>
  <dcterms:modified xsi:type="dcterms:W3CDTF">2021-05-20T14:00:23Z</dcterms:modified>
</cp:coreProperties>
</file>