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FL-500\"/>
    </mc:Choice>
  </mc:AlternateContent>
  <xr:revisionPtr revIDLastSave="0" documentId="13_ncr:1_{0B862478-FAB9-462A-BD0B-87F3E111CE7E}" xr6:coauthVersionLast="46" xr6:coauthVersionMax="46" xr10:uidLastSave="{00000000-0000-0000-0000-000000000000}"/>
  <bookViews>
    <workbookView xWindow="-108" yWindow="-108" windowWidth="27288" windowHeight="17664" xr2:uid="{FBA086DF-A8DC-4434-B47A-495F1E2F29AC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<sst xmlns="http://schemas.openxmlformats.org/spreadsheetml/2006/main" count="64" uniqueCount="53">
  <si>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</si>
  <si>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</si>
  <si>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</si>
  <si>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</si>
  <si>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</si>
  <si>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</si>
  <si>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</si>
  <si>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</si>
  <si>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</si>
  <si>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</si>
  <si>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</si>
  <si>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</si>
  <si>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</si>
  <si>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</si>
  <si>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</si>
  <si>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</si>
  <si>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</si>
  <si>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</si>
  <si>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</si>
  <si>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</si>
  <si>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</si>
  <si>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</si>
  <si>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</si>
  <si>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</si>
  <si>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</si>
  <si>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</si>
  <si>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</si>
  <si>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</si>
  <si>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FL-506</t>
  </si>
  <si>
    <t>Big Bend Homeless Coalition, Inc.</t>
  </si>
  <si>
    <t>A Place Called Home</t>
  </si>
  <si>
    <t>FL0077L4H062013</t>
  </si>
  <si>
    <t>PH</t>
  </si>
  <si>
    <t/>
  </si>
  <si>
    <t>Jacksonville</t>
  </si>
  <si>
    <t>Tallahassee/Leon County CoC</t>
  </si>
  <si>
    <t>Apalachee Regional Planning Council</t>
  </si>
  <si>
    <t>Home Plate Combined</t>
  </si>
  <si>
    <t>FL0302L4H062012</t>
  </si>
  <si>
    <t>2019 HMIS Renewal</t>
  </si>
  <si>
    <t>FL0355L4H062011</t>
  </si>
  <si>
    <t>The Center for Independent Living of N. F., dba Ability1st</t>
  </si>
  <si>
    <t>APCH for Families</t>
  </si>
  <si>
    <t>FL0410L4H062008</t>
  </si>
  <si>
    <t>Capital City Youth Services, Inc.</t>
  </si>
  <si>
    <t>HUD RRH for Youth</t>
  </si>
  <si>
    <t>FL0726L4H062002</t>
  </si>
  <si>
    <t>Refuge House, Inc.</t>
  </si>
  <si>
    <t>Refuge House Safe Landing</t>
  </si>
  <si>
    <t>FL0777D4H062001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</si>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</sst>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9FC2F-5C78-41CB-8BDA-806610505FF3}">
  <sheetPr codeName="Sheet73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50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51</v>
      </c>
      <c r="B5" s="34">
        <f ca="1">SUM(OFFSET(V8,1,0,500,1))</f>
        <v>1737242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368633</v>
      </c>
      <c r="G9" s="23">
        <v>0</v>
      </c>
      <c r="H9" s="23">
        <v>60271</v>
      </c>
      <c r="I9" s="23">
        <v>0</v>
      </c>
      <c r="J9" s="23">
        <v>0</v>
      </c>
      <c r="K9" s="24">
        <v>25529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4" si="0">SUM(M9:T9)</f>
        <v>0</v>
      </c>
      <c r="V9" s="28">
        <f t="shared" ref="V9:V24" si="1">SUM(F9:K9)</f>
        <v>454433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578817</v>
      </c>
      <c r="G10" s="23">
        <v>0</v>
      </c>
      <c r="H10" s="23">
        <v>100250</v>
      </c>
      <c r="I10" s="23">
        <v>5565</v>
      </c>
      <c r="J10" s="23">
        <v>0</v>
      </c>
      <c r="K10" s="24">
        <v>28190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712822</v>
      </c>
    </row>
    <row r="11" spans="1:22" x14ac:dyDescent="0.3">
      <c r="A11" s="19" t="s">
        <v>36</v>
      </c>
      <c r="B11" s="19" t="s">
        <v>39</v>
      </c>
      <c r="C11" s="20" t="s">
        <v>40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121768</v>
      </c>
      <c r="K11" s="24">
        <v>8524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130292</v>
      </c>
    </row>
    <row r="12" spans="1:22" x14ac:dyDescent="0.3">
      <c r="A12" s="19" t="s">
        <v>41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122399</v>
      </c>
      <c r="G12" s="23">
        <v>0</v>
      </c>
      <c r="H12" s="23">
        <v>36535</v>
      </c>
      <c r="I12" s="23">
        <v>0</v>
      </c>
      <c r="J12" s="23">
        <v>0</v>
      </c>
      <c r="K12" s="24">
        <v>6543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165477</v>
      </c>
    </row>
    <row r="13" spans="1:22" x14ac:dyDescent="0.3">
      <c r="A13" s="19" t="s">
        <v>44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0</v>
      </c>
      <c r="G13" s="23">
        <v>29568</v>
      </c>
      <c r="H13" s="23">
        <v>16147</v>
      </c>
      <c r="I13" s="23">
        <v>0</v>
      </c>
      <c r="J13" s="23">
        <v>0</v>
      </c>
      <c r="K13" s="24">
        <v>4225</v>
      </c>
      <c r="L13" s="25" t="s">
        <v>52</v>
      </c>
      <c r="M13" s="26">
        <v>0</v>
      </c>
      <c r="N13" s="26">
        <v>1</v>
      </c>
      <c r="O13" s="26">
        <v>2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3</v>
      </c>
      <c r="V13" s="28">
        <f t="shared" si="1"/>
        <v>49940</v>
      </c>
    </row>
    <row r="14" spans="1:22" x14ac:dyDescent="0.3">
      <c r="A14" s="19" t="s">
        <v>47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0</v>
      </c>
      <c r="G14" s="23">
        <v>158724</v>
      </c>
      <c r="H14" s="23">
        <v>46265</v>
      </c>
      <c r="I14" s="23">
        <v>0</v>
      </c>
      <c r="J14" s="23">
        <v>0</v>
      </c>
      <c r="K14" s="24">
        <v>19289</v>
      </c>
      <c r="L14" s="25" t="s">
        <v>52</v>
      </c>
      <c r="M14" s="26">
        <v>0</v>
      </c>
      <c r="N14" s="26">
        <v>0</v>
      </c>
      <c r="O14" s="26">
        <v>9</v>
      </c>
      <c r="P14" s="26">
        <v>6</v>
      </c>
      <c r="Q14" s="26">
        <v>1</v>
      </c>
      <c r="R14" s="26">
        <v>0</v>
      </c>
      <c r="S14" s="26">
        <v>0</v>
      </c>
      <c r="T14" s="26">
        <v>0</v>
      </c>
      <c r="U14" s="27">
        <f t="shared" si="0"/>
        <v>16</v>
      </c>
      <c r="V14" s="28">
        <f t="shared" si="1"/>
        <v>224278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</sheetData>
  <autoFilter ref="A8:V8" xr:uid="{9578B3CD-0159-40C3-8ED4-3F3D74A46BB7}"/>
  <conditionalFormatting sqref="V9:V24">
    <cfRule type="cellIs" dxfId="3" priority="4" operator="lessThan">
      <formula>0</formula>
    </cfRule>
  </conditionalFormatting>
  <conditionalFormatting sqref="V9:V24">
    <cfRule type="expression" dxfId="2" priority="2">
      <formula>#REF!&lt;0</formula>
    </cfRule>
  </conditionalFormatting>
  <conditionalFormatting sqref="D9:D24">
    <cfRule type="expression" dxfId="1" priority="1">
      <formula>OR($D9&gt;2022,AND($D9&lt;2022,$D9&lt;&gt;""))</formula>
    </cfRule>
  </conditionalFormatting>
  <conditionalFormatting sqref="C9:C24">
    <cfRule type="expression" dxfId="0" priority="5">
      <formula>(#REF!&gt;1)</formula>
    </cfRule>
  </conditionalFormatting>
  <dataValidations count="3">
    <dataValidation type="list" allowBlank="1" showInputMessage="1" showErrorMessage="1" sqref="L9:L24" xr:uid="{8E1FBF66-2D08-43FA-914F-9681B4A0802A}">
      <formula1>"N/A, FMR, Actual Rent"</formula1>
    </dataValidation>
    <dataValidation type="list" allowBlank="1" showInputMessage="1" showErrorMessage="1" sqref="E9:E24" xr:uid="{E53F3E21-A715-408B-85DD-3AAC14A72F2B}">
      <formula1>"PH, TH, Joint TH &amp; PH-RRH, HMIS, SSO, TRA, PRA, SRA, S+C/SRO"</formula1>
    </dataValidation>
    <dataValidation allowBlank="1" showErrorMessage="1" sqref="A8:V8" xr:uid="{55383B99-2063-4DDE-A819-AD79F249141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2021-03-06T21:43:21Z</dcterms:created>
  <dcterms:modified xsi:type="dcterms:W3CDTF">2021-05-20T14:00:22Z</dcterms:modified>
</cp:coreProperties>
</file>