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B7465D2B-335C-465D-BDF0-7AFF0E8C4284}" xr6:coauthVersionLast="46" xr6:coauthVersionMax="46" xr10:uidLastSave="{00000000-0000-0000-0000-000000000000}"/>
  <bookViews>
    <workbookView xWindow="-108" yWindow="-108" windowWidth="27288" windowHeight="17664" xr2:uid="{BA9BCCCE-EDAC-46BD-A3D7-F66F94054BB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<sst xmlns="http://schemas.openxmlformats.org/spreadsheetml/2006/main" count="74" uniqueCount="60">
  <si>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</si>
  <si>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</si>
  <si>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</si>
  <si>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</si>
  <si>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</si>
  <si>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</si>
  <si>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</si>
  <si>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</si>
  <si>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</si>
  <si>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</si>
  <si>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</si>
  <si>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</si>
  <si>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</si>
  <si>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</si>
  <si>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</si>
  <si>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</si>
  <si>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</si>
  <si>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</si>
  <si>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</si>
  <si>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</si>
  <si>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</si>
  <si>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</si>
  <si>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</si>
  <si>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</si>
  <si>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</si>
  <si>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</si>
  <si>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</si>
  <si>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</si>
  <si>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FL-500</t>
  </si>
  <si>
    <t>Suncoast Partnership to End Homelessness, Inc.</t>
  </si>
  <si>
    <t>FL-500 HMIS Renewal FY2019</t>
  </si>
  <si>
    <t>FL0006L4H002012</t>
  </si>
  <si>
    <t/>
  </si>
  <si>
    <t>Jacksonville</t>
  </si>
  <si>
    <t>Sarasota, Bradenton/Manatee, Sarasota Counties CoC</t>
  </si>
  <si>
    <t>The Salvation Army, a GA Corp., for The Salvation Army Sarasota County Area Command</t>
  </si>
  <si>
    <t>Everyone's Home 2019</t>
  </si>
  <si>
    <t>FL0671L4H002002</t>
  </si>
  <si>
    <t>PH</t>
  </si>
  <si>
    <t>Community Assisted and Supported Living, Inc. d/b/a Renaissance Manor</t>
  </si>
  <si>
    <t>Suncoast CoC 2019 Renewal PSH-RA COMBINED</t>
  </si>
  <si>
    <t>FL0673L4H002002</t>
  </si>
  <si>
    <t>Everyone's Home Bonus 2019</t>
  </si>
  <si>
    <t>FL0713L4H002002</t>
  </si>
  <si>
    <t>Catholic Charities, Diocese of Venice, Inc.</t>
  </si>
  <si>
    <t>CCDOV TH - RRH 2019</t>
  </si>
  <si>
    <t>FL0828L4H002001</t>
  </si>
  <si>
    <t>Joint TH &amp; PH-RRH</t>
  </si>
  <si>
    <t>FL-500 Oneby1 Coordinated Entry FY2019</t>
  </si>
  <si>
    <t>FL0830L4H002001</t>
  </si>
  <si>
    <t>SSO</t>
  </si>
  <si>
    <t>Society of St. Vincent de Paul South Pinellas, Inc.</t>
  </si>
  <si>
    <t>Returning Home - Suncoast</t>
  </si>
  <si>
    <t>FL0831L4H002001</t>
  </si>
  <si>
    <t>PSH Bonus 2019</t>
  </si>
  <si>
    <t>FL0833L4H002001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</si>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</sst>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F11E-51D8-4EC2-B091-7094F1DE81DA}">
  <sheetPr codeName="Sheet67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56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57</v>
      </c>
      <c r="B5" s="34">
        <f ca="1">SUM(OFFSET(V8,1,0,500,1))</f>
        <v>1246169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67800</v>
      </c>
      <c r="K9" s="24">
        <v>6775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6" si="0">SUM(M9:T9)</f>
        <v>0</v>
      </c>
      <c r="V9" s="28">
        <f t="shared" ref="V9:V26" si="1">SUM(F9:K9)</f>
        <v>74575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142260</v>
      </c>
      <c r="H10" s="23">
        <v>88692</v>
      </c>
      <c r="I10" s="23">
        <v>0</v>
      </c>
      <c r="J10" s="23">
        <v>0</v>
      </c>
      <c r="K10" s="24">
        <v>10407</v>
      </c>
      <c r="L10" s="25" t="s">
        <v>58</v>
      </c>
      <c r="M10" s="26">
        <v>0</v>
      </c>
      <c r="N10" s="26">
        <v>2</v>
      </c>
      <c r="O10" s="26">
        <v>3</v>
      </c>
      <c r="P10" s="26">
        <v>3</v>
      </c>
      <c r="Q10" s="26">
        <v>2</v>
      </c>
      <c r="R10" s="26">
        <v>0</v>
      </c>
      <c r="S10" s="26">
        <v>0</v>
      </c>
      <c r="T10" s="26">
        <v>0</v>
      </c>
      <c r="U10" s="27">
        <f t="shared" si="0"/>
        <v>10</v>
      </c>
      <c r="V10" s="28">
        <f t="shared" si="1"/>
        <v>241359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38</v>
      </c>
      <c r="F11" s="22">
        <v>0</v>
      </c>
      <c r="G11" s="23">
        <v>111900</v>
      </c>
      <c r="H11" s="23">
        <v>0</v>
      </c>
      <c r="I11" s="23">
        <v>0</v>
      </c>
      <c r="J11" s="23">
        <v>0</v>
      </c>
      <c r="K11" s="24">
        <v>2070</v>
      </c>
      <c r="L11" s="25" t="s">
        <v>59</v>
      </c>
      <c r="M11" s="26">
        <v>3</v>
      </c>
      <c r="N11" s="26">
        <v>0</v>
      </c>
      <c r="O11" s="26">
        <v>0</v>
      </c>
      <c r="P11" s="26">
        <v>0</v>
      </c>
      <c r="Q11" s="26">
        <v>2</v>
      </c>
      <c r="R11" s="26">
        <v>2</v>
      </c>
      <c r="S11" s="26">
        <v>0</v>
      </c>
      <c r="T11" s="26">
        <v>0</v>
      </c>
      <c r="U11" s="27">
        <f t="shared" si="0"/>
        <v>7</v>
      </c>
      <c r="V11" s="28">
        <f t="shared" si="1"/>
        <v>113970</v>
      </c>
    </row>
    <row r="12" spans="1:22" x14ac:dyDescent="0.3">
      <c r="A12" s="19" t="s">
        <v>35</v>
      </c>
      <c r="B12" s="19" t="s">
        <v>42</v>
      </c>
      <c r="C12" s="20" t="s">
        <v>43</v>
      </c>
      <c r="D12" s="20">
        <v>2022</v>
      </c>
      <c r="E12" s="21" t="s">
        <v>38</v>
      </c>
      <c r="F12" s="22">
        <v>0</v>
      </c>
      <c r="G12" s="23">
        <v>91608</v>
      </c>
      <c r="H12" s="23">
        <v>0</v>
      </c>
      <c r="I12" s="23">
        <v>0</v>
      </c>
      <c r="J12" s="23">
        <v>0</v>
      </c>
      <c r="K12" s="24">
        <v>6177</v>
      </c>
      <c r="L12" s="25" t="s">
        <v>58</v>
      </c>
      <c r="M12" s="26">
        <v>0</v>
      </c>
      <c r="N12" s="26">
        <v>2</v>
      </c>
      <c r="O12" s="26">
        <v>6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8</v>
      </c>
      <c r="V12" s="28">
        <f t="shared" si="1"/>
        <v>97785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47</v>
      </c>
      <c r="F13" s="22">
        <v>50400</v>
      </c>
      <c r="G13" s="23">
        <v>0</v>
      </c>
      <c r="H13" s="23">
        <v>27263</v>
      </c>
      <c r="I13" s="23">
        <v>5612</v>
      </c>
      <c r="J13" s="23">
        <v>0</v>
      </c>
      <c r="K13" s="24">
        <v>0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83275</v>
      </c>
    </row>
    <row r="14" spans="1:22" x14ac:dyDescent="0.3">
      <c r="A14" s="19" t="s">
        <v>29</v>
      </c>
      <c r="B14" s="19" t="s">
        <v>48</v>
      </c>
      <c r="C14" s="20" t="s">
        <v>49</v>
      </c>
      <c r="D14" s="20">
        <v>2022</v>
      </c>
      <c r="E14" s="21" t="s">
        <v>50</v>
      </c>
      <c r="F14" s="22">
        <v>0</v>
      </c>
      <c r="G14" s="23">
        <v>0</v>
      </c>
      <c r="H14" s="23">
        <v>46550</v>
      </c>
      <c r="I14" s="23">
        <v>0</v>
      </c>
      <c r="J14" s="23">
        <v>0</v>
      </c>
      <c r="K14" s="24">
        <v>3456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50006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38</v>
      </c>
      <c r="F15" s="22">
        <v>0</v>
      </c>
      <c r="G15" s="23">
        <v>157692</v>
      </c>
      <c r="H15" s="23">
        <v>89686</v>
      </c>
      <c r="I15" s="23">
        <v>0</v>
      </c>
      <c r="J15" s="23">
        <v>1465</v>
      </c>
      <c r="K15" s="24">
        <v>22727</v>
      </c>
      <c r="L15" s="25" t="s">
        <v>58</v>
      </c>
      <c r="M15" s="26">
        <v>0</v>
      </c>
      <c r="N15" s="26">
        <v>4</v>
      </c>
      <c r="O15" s="26">
        <v>6</v>
      </c>
      <c r="P15" s="26">
        <v>3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13</v>
      </c>
      <c r="V15" s="28">
        <f t="shared" si="1"/>
        <v>271570</v>
      </c>
    </row>
    <row r="16" spans="1:22" x14ac:dyDescent="0.3">
      <c r="A16" s="19" t="s">
        <v>35</v>
      </c>
      <c r="B16" s="19" t="s">
        <v>54</v>
      </c>
      <c r="C16" s="20" t="s">
        <v>55</v>
      </c>
      <c r="D16" s="20">
        <v>2022</v>
      </c>
      <c r="E16" s="21" t="s">
        <v>38</v>
      </c>
      <c r="F16" s="22">
        <v>0</v>
      </c>
      <c r="G16" s="23">
        <v>173124</v>
      </c>
      <c r="H16" s="23">
        <v>140505</v>
      </c>
      <c r="I16" s="23">
        <v>0</v>
      </c>
      <c r="J16" s="23">
        <v>0</v>
      </c>
      <c r="K16" s="24">
        <v>0</v>
      </c>
      <c r="L16" s="25" t="s">
        <v>58</v>
      </c>
      <c r="M16" s="26">
        <v>0</v>
      </c>
      <c r="N16" s="26">
        <v>3</v>
      </c>
      <c r="O16" s="26">
        <v>12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15</v>
      </c>
      <c r="V16" s="28">
        <f t="shared" si="1"/>
        <v>313629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4BED5E30-5248-4CC1-BF09-2AE015422AE4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55E46030-FD0C-4E8D-8E09-7B498C6F4107}">
      <formula1>"N/A, FMR, Actual Rent"</formula1>
    </dataValidation>
    <dataValidation type="list" allowBlank="1" showInputMessage="1" showErrorMessage="1" sqref="E9:E26" xr:uid="{433763E5-8CAC-47DE-B9BE-7ED4B99898EB}">
      <formula1>"PH, TH, Joint TH &amp; PH-RRH, HMIS, SSO, TRA, PRA, SRA, S+C/SRO"</formula1>
    </dataValidation>
    <dataValidation allowBlank="1" showErrorMessage="1" sqref="A8:V8" xr:uid="{4D037B25-7184-46D0-9603-88B3AA74B9A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2021-03-06T21:43:24Z</dcterms:created>
  <dcterms:modified xsi:type="dcterms:W3CDTF">2021-05-20T14:00:20Z</dcterms:modified>
</cp:coreProperties>
</file>