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DE-500\"/>
    </mc:Choice>
  </mc:AlternateContent>
  <xr:revisionPtr revIDLastSave="0" documentId="13_ncr:1_{FAD2B7FA-479A-4684-B87C-41B8DB6256F1}" xr6:coauthVersionLast="46" xr6:coauthVersionMax="46" xr10:uidLastSave="{00000000-0000-0000-0000-000000000000}"/>
  <bookViews>
    <workbookView xWindow="-108" yWindow="-108" windowWidth="27288" windowHeight="17664" xr2:uid="{55B2E4B6-2D84-4108-A181-58C23A11727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5" i="1" l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<sst xmlns="http://schemas.openxmlformats.org/spreadsheetml/2006/main" count="169" uniqueCount="101">
  <si>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</si>
  <si>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</si>
  <si>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</si>
  <si>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</si>
  <si>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</si>
  <si>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</si>
  <si>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</si>
  <si>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</si>
  <si>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</si>
  <si>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</si>
  <si>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</si>
  <si>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</si>
  <si>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</si>
  <si>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</si>
  <si>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</si>
  <si>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</si>
  <si>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</si>
  <si>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</si>
  <si>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</si>
  <si>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</si>
  <si>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</si>
  <si>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</si>
  <si>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</si>
  <si>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</si>
  <si>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</si>
  <si>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</si>
  <si>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</si>
  <si>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</si>
  <si>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DE-500</t>
  </si>
  <si>
    <t>Connections Community Support Programs, Inc.</t>
  </si>
  <si>
    <t>Judy's House</t>
  </si>
  <si>
    <t>DE0001L3T002010</t>
  </si>
  <si>
    <t>PH</t>
  </si>
  <si>
    <t/>
  </si>
  <si>
    <t>Philadelphia</t>
  </si>
  <si>
    <t>Delaware Statewide CoC</t>
  </si>
  <si>
    <t>Housing Alliance Delaware, Inc.</t>
  </si>
  <si>
    <t>The Ministry of Caring Inc.</t>
  </si>
  <si>
    <t>Bethany House</t>
  </si>
  <si>
    <t>DE0002L3T002013</t>
  </si>
  <si>
    <t>House of Joseph II</t>
  </si>
  <si>
    <t>DE0003L3T002013</t>
  </si>
  <si>
    <t>Easy Access</t>
  </si>
  <si>
    <t>DE0005L3T002013</t>
  </si>
  <si>
    <t>Enterprise</t>
  </si>
  <si>
    <t>DE0006L3T002013</t>
  </si>
  <si>
    <t>YWCA Delaware Inc.</t>
  </si>
  <si>
    <t>Home-Life Management Center II</t>
  </si>
  <si>
    <t>DE0007L3T002013</t>
  </si>
  <si>
    <t>TH</t>
  </si>
  <si>
    <t>West End Neighborhood House Inc.</t>
  </si>
  <si>
    <t>Life Lines Housing Program</t>
  </si>
  <si>
    <t>DE0010L3T002013</t>
  </si>
  <si>
    <t>Next Step</t>
  </si>
  <si>
    <t>DE0013L3T002013</t>
  </si>
  <si>
    <t>PH for 20 Consolidated</t>
  </si>
  <si>
    <t>DE0014L3T002013</t>
  </si>
  <si>
    <t>St. Francis Transitional Residence</t>
  </si>
  <si>
    <t>DE0018L3T002013</t>
  </si>
  <si>
    <t>Next Step 2</t>
  </si>
  <si>
    <t>DE0022L3T002010</t>
  </si>
  <si>
    <t>New Century</t>
  </si>
  <si>
    <t>DE0023L3T002010</t>
  </si>
  <si>
    <t>Next Step 3</t>
  </si>
  <si>
    <t>DE0024L3T002009</t>
  </si>
  <si>
    <t>Delaware HMIS</t>
  </si>
  <si>
    <t>DE0025L3T002010</t>
  </si>
  <si>
    <t>Bethany House II</t>
  </si>
  <si>
    <t>DE0026L3T002005</t>
  </si>
  <si>
    <t>Next Step 4</t>
  </si>
  <si>
    <t>DE0030L3T002009</t>
  </si>
  <si>
    <t>Centralized Intake Delaware</t>
  </si>
  <si>
    <t>DE0034L3T002007</t>
  </si>
  <si>
    <t>SSO</t>
  </si>
  <si>
    <t>Rapid Rehousing Consolidated</t>
  </si>
  <si>
    <t>DE0036L3T002006</t>
  </si>
  <si>
    <t>Nazareth Permanent Housing</t>
  </si>
  <si>
    <t>DE0037L3T002006</t>
  </si>
  <si>
    <t>Mary Mother of Hope Permanent Housing</t>
  </si>
  <si>
    <t>DE0045L3T002005</t>
  </si>
  <si>
    <t>New Hope 2</t>
  </si>
  <si>
    <t>DE0047L3T002005</t>
  </si>
  <si>
    <t>Positive Progress</t>
  </si>
  <si>
    <t>DE0050L3T002004</t>
  </si>
  <si>
    <t>YWCA Rapid Rehousing Project</t>
  </si>
  <si>
    <t>DE0054L3T002003</t>
  </si>
  <si>
    <t>Family Promise of Northern New Castle County, Inc.</t>
  </si>
  <si>
    <t>Transition-Rapid Rehousing 2019 Renewal</t>
  </si>
  <si>
    <t>DE0055L3T002003</t>
  </si>
  <si>
    <t>Joint TH &amp; PH-RRH</t>
  </si>
  <si>
    <t>House of Joseph Residence</t>
  </si>
  <si>
    <t>DE0059L3T002002</t>
  </si>
  <si>
    <t>CHILD, Inc.</t>
  </si>
  <si>
    <t>DV Specific Rapid Rehousing</t>
  </si>
  <si>
    <t>DE0060L3T002001</t>
  </si>
  <si>
    <t>Pathway to Housing</t>
  </si>
  <si>
    <t>DE0062L3T002001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</si>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</sst>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24D8A-3058-4ECD-9E9B-0EFBBC5F2C60}">
  <sheetPr codeName="Sheet66">
    <pageSetUpPr fitToPage="1"/>
  </sheetPr>
  <dimension ref="A1:V4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97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98</v>
      </c>
      <c r="B5" s="34">
        <f ca="1">SUM(OFFSET(V8,1,0,500,1))</f>
        <v>8105171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0</v>
      </c>
      <c r="I9" s="23">
        <v>186196</v>
      </c>
      <c r="J9" s="23">
        <v>0</v>
      </c>
      <c r="K9" s="24">
        <v>7801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45" si="0">SUM(M9:T9)</f>
        <v>0</v>
      </c>
      <c r="V9" s="28">
        <f t="shared" ref="V9:V45" si="1">SUM(F9:K9)</f>
        <v>193997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0</v>
      </c>
      <c r="H10" s="23">
        <v>12741</v>
      </c>
      <c r="I10" s="23">
        <v>37935</v>
      </c>
      <c r="J10" s="23">
        <v>0</v>
      </c>
      <c r="K10" s="24">
        <v>3040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53716</v>
      </c>
    </row>
    <row r="11" spans="1:22" x14ac:dyDescent="0.3">
      <c r="A11" s="19" t="s">
        <v>37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0</v>
      </c>
      <c r="H11" s="23">
        <v>113022</v>
      </c>
      <c r="I11" s="23">
        <v>273667</v>
      </c>
      <c r="J11" s="23">
        <v>0</v>
      </c>
      <c r="K11" s="24">
        <v>23825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410514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223137</v>
      </c>
      <c r="G12" s="23">
        <v>0</v>
      </c>
      <c r="H12" s="23">
        <v>0</v>
      </c>
      <c r="I12" s="23">
        <v>288752</v>
      </c>
      <c r="J12" s="23">
        <v>0</v>
      </c>
      <c r="K12" s="24">
        <v>8539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520428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114050</v>
      </c>
      <c r="G13" s="23">
        <v>0</v>
      </c>
      <c r="H13" s="23">
        <v>10211</v>
      </c>
      <c r="I13" s="23">
        <v>191666</v>
      </c>
      <c r="J13" s="23">
        <v>0</v>
      </c>
      <c r="K13" s="24">
        <v>5960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321887</v>
      </c>
    </row>
    <row r="14" spans="1:22" x14ac:dyDescent="0.3">
      <c r="A14" s="19" t="s">
        <v>46</v>
      </c>
      <c r="B14" s="19" t="s">
        <v>47</v>
      </c>
      <c r="C14" s="20" t="s">
        <v>48</v>
      </c>
      <c r="D14" s="20">
        <v>2022</v>
      </c>
      <c r="E14" s="21" t="s">
        <v>49</v>
      </c>
      <c r="F14" s="22">
        <v>0</v>
      </c>
      <c r="G14" s="23">
        <v>0</v>
      </c>
      <c r="H14" s="23">
        <v>62100</v>
      </c>
      <c r="I14" s="23">
        <v>251342</v>
      </c>
      <c r="J14" s="23">
        <v>0</v>
      </c>
      <c r="K14" s="24">
        <v>16793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330235</v>
      </c>
    </row>
    <row r="15" spans="1:22" x14ac:dyDescent="0.3">
      <c r="A15" s="19" t="s">
        <v>50</v>
      </c>
      <c r="B15" s="19" t="s">
        <v>51</v>
      </c>
      <c r="C15" s="20" t="s">
        <v>52</v>
      </c>
      <c r="D15" s="20">
        <v>2022</v>
      </c>
      <c r="E15" s="21" t="s">
        <v>32</v>
      </c>
      <c r="F15" s="22">
        <v>0</v>
      </c>
      <c r="G15" s="23">
        <v>0</v>
      </c>
      <c r="H15" s="23">
        <v>96480</v>
      </c>
      <c r="I15" s="23">
        <v>107492</v>
      </c>
      <c r="J15" s="23">
        <v>0</v>
      </c>
      <c r="K15" s="24">
        <v>13775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217747</v>
      </c>
    </row>
    <row r="16" spans="1:22" x14ac:dyDescent="0.3">
      <c r="A16" s="19" t="s">
        <v>29</v>
      </c>
      <c r="B16" s="19" t="s">
        <v>53</v>
      </c>
      <c r="C16" s="20" t="s">
        <v>54</v>
      </c>
      <c r="D16" s="20">
        <v>2022</v>
      </c>
      <c r="E16" s="21" t="s">
        <v>32</v>
      </c>
      <c r="F16" s="22">
        <v>273534</v>
      </c>
      <c r="G16" s="23">
        <v>0</v>
      </c>
      <c r="H16" s="23">
        <v>0</v>
      </c>
      <c r="I16" s="23">
        <v>0</v>
      </c>
      <c r="J16" s="23">
        <v>0</v>
      </c>
      <c r="K16" s="24">
        <v>4253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277787</v>
      </c>
    </row>
    <row r="17" spans="1:22" x14ac:dyDescent="0.3">
      <c r="A17" s="19" t="s">
        <v>29</v>
      </c>
      <c r="B17" s="19" t="s">
        <v>55</v>
      </c>
      <c r="C17" s="20" t="s">
        <v>56</v>
      </c>
      <c r="D17" s="20">
        <v>2022</v>
      </c>
      <c r="E17" s="21" t="s">
        <v>32</v>
      </c>
      <c r="F17" s="22">
        <v>191928</v>
      </c>
      <c r="G17" s="23">
        <v>0</v>
      </c>
      <c r="H17" s="23">
        <v>9266</v>
      </c>
      <c r="I17" s="23">
        <v>175513</v>
      </c>
      <c r="J17" s="23">
        <v>0</v>
      </c>
      <c r="K17" s="24">
        <v>12399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389106</v>
      </c>
    </row>
    <row r="18" spans="1:22" x14ac:dyDescent="0.3">
      <c r="A18" s="19" t="s">
        <v>37</v>
      </c>
      <c r="B18" s="19" t="s">
        <v>57</v>
      </c>
      <c r="C18" s="20" t="s">
        <v>58</v>
      </c>
      <c r="D18" s="20">
        <v>2022</v>
      </c>
      <c r="E18" s="21" t="s">
        <v>49</v>
      </c>
      <c r="F18" s="22">
        <v>0</v>
      </c>
      <c r="G18" s="23">
        <v>0</v>
      </c>
      <c r="H18" s="23">
        <v>51992</v>
      </c>
      <c r="I18" s="23">
        <v>138873</v>
      </c>
      <c r="J18" s="23">
        <v>0</v>
      </c>
      <c r="K18" s="24">
        <v>13360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204225</v>
      </c>
    </row>
    <row r="19" spans="1:22" x14ac:dyDescent="0.3">
      <c r="A19" s="19" t="s">
        <v>29</v>
      </c>
      <c r="B19" s="19" t="s">
        <v>59</v>
      </c>
      <c r="C19" s="20" t="s">
        <v>60</v>
      </c>
      <c r="D19" s="20">
        <v>2022</v>
      </c>
      <c r="E19" s="21" t="s">
        <v>32</v>
      </c>
      <c r="F19" s="22">
        <v>186966</v>
      </c>
      <c r="G19" s="23">
        <v>0</v>
      </c>
      <c r="H19" s="23">
        <v>0</v>
      </c>
      <c r="I19" s="23">
        <v>0</v>
      </c>
      <c r="J19" s="23">
        <v>0</v>
      </c>
      <c r="K19" s="24">
        <v>2911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189877</v>
      </c>
    </row>
    <row r="20" spans="1:22" x14ac:dyDescent="0.3">
      <c r="A20" s="19" t="s">
        <v>29</v>
      </c>
      <c r="B20" s="19" t="s">
        <v>61</v>
      </c>
      <c r="C20" s="20" t="s">
        <v>62</v>
      </c>
      <c r="D20" s="20">
        <v>2022</v>
      </c>
      <c r="E20" s="21" t="s">
        <v>32</v>
      </c>
      <c r="F20" s="22">
        <v>762762</v>
      </c>
      <c r="G20" s="23">
        <v>0</v>
      </c>
      <c r="H20" s="23">
        <v>95840</v>
      </c>
      <c r="I20" s="23">
        <v>428974</v>
      </c>
      <c r="J20" s="23">
        <v>0</v>
      </c>
      <c r="K20" s="24">
        <v>62807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1350383</v>
      </c>
    </row>
    <row r="21" spans="1:22" x14ac:dyDescent="0.3">
      <c r="A21" s="19" t="s">
        <v>29</v>
      </c>
      <c r="B21" s="19" t="s">
        <v>63</v>
      </c>
      <c r="C21" s="20" t="s">
        <v>64</v>
      </c>
      <c r="D21" s="20">
        <v>2022</v>
      </c>
      <c r="E21" s="21" t="s">
        <v>32</v>
      </c>
      <c r="F21" s="22">
        <v>146508</v>
      </c>
      <c r="G21" s="23">
        <v>0</v>
      </c>
      <c r="H21" s="23">
        <v>28515</v>
      </c>
      <c r="I21" s="23">
        <v>0</v>
      </c>
      <c r="J21" s="23">
        <v>0</v>
      </c>
      <c r="K21" s="24">
        <v>5844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180867</v>
      </c>
    </row>
    <row r="22" spans="1:22" x14ac:dyDescent="0.3">
      <c r="A22" s="19" t="s">
        <v>36</v>
      </c>
      <c r="B22" s="19" t="s">
        <v>65</v>
      </c>
      <c r="C22" s="20" t="s">
        <v>66</v>
      </c>
      <c r="D22" s="20">
        <v>2022</v>
      </c>
      <c r="E22" s="21" t="s">
        <v>15</v>
      </c>
      <c r="F22" s="22">
        <v>0</v>
      </c>
      <c r="G22" s="23">
        <v>0</v>
      </c>
      <c r="H22" s="23">
        <v>0</v>
      </c>
      <c r="I22" s="23">
        <v>0</v>
      </c>
      <c r="J22" s="23">
        <v>95000</v>
      </c>
      <c r="K22" s="24">
        <v>1900</v>
      </c>
      <c r="L22" s="25" t="s">
        <v>33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96900</v>
      </c>
    </row>
    <row r="23" spans="1:22" x14ac:dyDescent="0.3">
      <c r="A23" s="19" t="s">
        <v>37</v>
      </c>
      <c r="B23" s="19" t="s">
        <v>67</v>
      </c>
      <c r="C23" s="20" t="s">
        <v>68</v>
      </c>
      <c r="D23" s="20">
        <v>2022</v>
      </c>
      <c r="E23" s="21" t="s">
        <v>32</v>
      </c>
      <c r="F23" s="22">
        <v>0</v>
      </c>
      <c r="G23" s="23">
        <v>0</v>
      </c>
      <c r="H23" s="23">
        <v>10486</v>
      </c>
      <c r="I23" s="23">
        <v>31508</v>
      </c>
      <c r="J23" s="23">
        <v>0</v>
      </c>
      <c r="K23" s="24">
        <v>2622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44616</v>
      </c>
    </row>
    <row r="24" spans="1:22" x14ac:dyDescent="0.3">
      <c r="A24" s="19" t="s">
        <v>29</v>
      </c>
      <c r="B24" s="19" t="s">
        <v>69</v>
      </c>
      <c r="C24" s="20" t="s">
        <v>70</v>
      </c>
      <c r="D24" s="20">
        <v>2022</v>
      </c>
      <c r="E24" s="21" t="s">
        <v>32</v>
      </c>
      <c r="F24" s="22">
        <v>385689</v>
      </c>
      <c r="G24" s="23">
        <v>0</v>
      </c>
      <c r="H24" s="23">
        <v>0</v>
      </c>
      <c r="I24" s="23">
        <v>0</v>
      </c>
      <c r="J24" s="23">
        <v>0</v>
      </c>
      <c r="K24" s="24">
        <v>6263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391952</v>
      </c>
    </row>
    <row r="25" spans="1:22" x14ac:dyDescent="0.3">
      <c r="A25" s="19" t="s">
        <v>36</v>
      </c>
      <c r="B25" s="19" t="s">
        <v>71</v>
      </c>
      <c r="C25" s="20" t="s">
        <v>72</v>
      </c>
      <c r="D25" s="20">
        <v>2022</v>
      </c>
      <c r="E25" s="21" t="s">
        <v>73</v>
      </c>
      <c r="F25" s="22">
        <v>0</v>
      </c>
      <c r="G25" s="23">
        <v>0</v>
      </c>
      <c r="H25" s="23">
        <v>244568</v>
      </c>
      <c r="I25" s="23">
        <v>0</v>
      </c>
      <c r="J25" s="23">
        <v>0</v>
      </c>
      <c r="K25" s="24">
        <v>17320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261888</v>
      </c>
    </row>
    <row r="26" spans="1:22" x14ac:dyDescent="0.3">
      <c r="A26" s="19" t="s">
        <v>37</v>
      </c>
      <c r="B26" s="19" t="s">
        <v>74</v>
      </c>
      <c r="C26" s="20" t="s">
        <v>75</v>
      </c>
      <c r="D26" s="20">
        <v>2022</v>
      </c>
      <c r="E26" s="21" t="s">
        <v>32</v>
      </c>
      <c r="F26" s="22">
        <v>0</v>
      </c>
      <c r="G26" s="23">
        <v>106248</v>
      </c>
      <c r="H26" s="23">
        <v>49668</v>
      </c>
      <c r="I26" s="23">
        <v>0</v>
      </c>
      <c r="J26" s="23">
        <v>0</v>
      </c>
      <c r="K26" s="24">
        <v>12655</v>
      </c>
      <c r="L26" s="25" t="s">
        <v>99</v>
      </c>
      <c r="M26" s="26">
        <v>0</v>
      </c>
      <c r="N26" s="26">
        <v>1</v>
      </c>
      <c r="O26" s="26">
        <v>1</v>
      </c>
      <c r="P26" s="26">
        <v>3</v>
      </c>
      <c r="Q26" s="26">
        <v>2</v>
      </c>
      <c r="R26" s="26">
        <v>0</v>
      </c>
      <c r="S26" s="26">
        <v>0</v>
      </c>
      <c r="T26" s="26">
        <v>0</v>
      </c>
      <c r="U26" s="27">
        <f t="shared" si="0"/>
        <v>7</v>
      </c>
      <c r="V26" s="28">
        <f t="shared" si="1"/>
        <v>168571</v>
      </c>
    </row>
    <row r="27" spans="1:22" x14ac:dyDescent="0.3">
      <c r="A27" s="19" t="s">
        <v>37</v>
      </c>
      <c r="B27" s="19" t="s">
        <v>76</v>
      </c>
      <c r="C27" s="20" t="s">
        <v>77</v>
      </c>
      <c r="D27" s="20">
        <v>2022</v>
      </c>
      <c r="E27" s="21" t="s">
        <v>32</v>
      </c>
      <c r="F27" s="22">
        <v>0</v>
      </c>
      <c r="G27" s="23">
        <v>0</v>
      </c>
      <c r="H27" s="23">
        <v>37889</v>
      </c>
      <c r="I27" s="23">
        <v>118797</v>
      </c>
      <c r="J27" s="23">
        <v>0</v>
      </c>
      <c r="K27" s="24">
        <v>11531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168217</v>
      </c>
    </row>
    <row r="28" spans="1:22" x14ac:dyDescent="0.3">
      <c r="A28" s="19" t="s">
        <v>37</v>
      </c>
      <c r="B28" s="19" t="s">
        <v>78</v>
      </c>
      <c r="C28" s="20" t="s">
        <v>79</v>
      </c>
      <c r="D28" s="20">
        <v>2022</v>
      </c>
      <c r="E28" s="21" t="s">
        <v>32</v>
      </c>
      <c r="F28" s="22">
        <v>0</v>
      </c>
      <c r="G28" s="23">
        <v>0</v>
      </c>
      <c r="H28" s="23">
        <v>16501</v>
      </c>
      <c r="I28" s="23">
        <v>50317</v>
      </c>
      <c r="J28" s="23">
        <v>0</v>
      </c>
      <c r="K28" s="24">
        <v>4431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71249</v>
      </c>
    </row>
    <row r="29" spans="1:22" x14ac:dyDescent="0.3">
      <c r="A29" s="19" t="s">
        <v>29</v>
      </c>
      <c r="B29" s="19" t="s">
        <v>80</v>
      </c>
      <c r="C29" s="20" t="s">
        <v>81</v>
      </c>
      <c r="D29" s="20">
        <v>2022</v>
      </c>
      <c r="E29" s="21" t="s">
        <v>32</v>
      </c>
      <c r="F29" s="22">
        <v>850266</v>
      </c>
      <c r="G29" s="23">
        <v>0</v>
      </c>
      <c r="H29" s="23">
        <v>127600</v>
      </c>
      <c r="I29" s="23">
        <v>0</v>
      </c>
      <c r="J29" s="23">
        <v>0</v>
      </c>
      <c r="K29" s="24">
        <v>15072</v>
      </c>
      <c r="L29" s="25" t="s">
        <v>33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992938</v>
      </c>
    </row>
    <row r="30" spans="1:22" x14ac:dyDescent="0.3">
      <c r="A30" s="19" t="s">
        <v>29</v>
      </c>
      <c r="B30" s="19" t="s">
        <v>82</v>
      </c>
      <c r="C30" s="20" t="s">
        <v>83</v>
      </c>
      <c r="D30" s="20">
        <v>2022</v>
      </c>
      <c r="E30" s="21" t="s">
        <v>32</v>
      </c>
      <c r="F30" s="22">
        <v>248847</v>
      </c>
      <c r="G30" s="23">
        <v>0</v>
      </c>
      <c r="H30" s="23">
        <v>54272</v>
      </c>
      <c r="I30" s="23">
        <v>0</v>
      </c>
      <c r="J30" s="23">
        <v>0</v>
      </c>
      <c r="K30" s="24">
        <v>2676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305795</v>
      </c>
    </row>
    <row r="31" spans="1:22" x14ac:dyDescent="0.3">
      <c r="A31" s="19" t="s">
        <v>46</v>
      </c>
      <c r="B31" s="19" t="s">
        <v>84</v>
      </c>
      <c r="C31" s="20" t="s">
        <v>85</v>
      </c>
      <c r="D31" s="20">
        <v>2022</v>
      </c>
      <c r="E31" s="21" t="s">
        <v>32</v>
      </c>
      <c r="F31" s="22">
        <v>0</v>
      </c>
      <c r="G31" s="23">
        <v>115920</v>
      </c>
      <c r="H31" s="23">
        <v>76753</v>
      </c>
      <c r="I31" s="23">
        <v>0</v>
      </c>
      <c r="J31" s="23">
        <v>0</v>
      </c>
      <c r="K31" s="24">
        <v>18589</v>
      </c>
      <c r="L31" s="25" t="s">
        <v>99</v>
      </c>
      <c r="M31" s="26">
        <v>0</v>
      </c>
      <c r="N31" s="26">
        <v>1</v>
      </c>
      <c r="O31" s="26">
        <v>6</v>
      </c>
      <c r="P31" s="26">
        <v>2</v>
      </c>
      <c r="Q31" s="26">
        <v>0</v>
      </c>
      <c r="R31" s="26">
        <v>0</v>
      </c>
      <c r="S31" s="26">
        <v>0</v>
      </c>
      <c r="T31" s="26">
        <v>0</v>
      </c>
      <c r="U31" s="27">
        <f t="shared" si="0"/>
        <v>9</v>
      </c>
      <c r="V31" s="28">
        <f t="shared" si="1"/>
        <v>211262</v>
      </c>
    </row>
    <row r="32" spans="1:22" x14ac:dyDescent="0.3">
      <c r="A32" s="19" t="s">
        <v>86</v>
      </c>
      <c r="B32" s="19" t="s">
        <v>87</v>
      </c>
      <c r="C32" s="20" t="s">
        <v>88</v>
      </c>
      <c r="D32" s="20">
        <v>2022</v>
      </c>
      <c r="E32" s="21" t="s">
        <v>89</v>
      </c>
      <c r="F32" s="22">
        <v>27600</v>
      </c>
      <c r="G32" s="23">
        <v>103668</v>
      </c>
      <c r="H32" s="23">
        <v>55004</v>
      </c>
      <c r="I32" s="23">
        <v>0</v>
      </c>
      <c r="J32" s="23">
        <v>2250</v>
      </c>
      <c r="K32" s="24">
        <v>13518</v>
      </c>
      <c r="L32" s="25" t="s">
        <v>100</v>
      </c>
      <c r="M32" s="26">
        <v>0</v>
      </c>
      <c r="N32" s="26">
        <v>0</v>
      </c>
      <c r="O32" s="26">
        <v>0</v>
      </c>
      <c r="P32" s="26">
        <v>6</v>
      </c>
      <c r="Q32" s="26">
        <v>1</v>
      </c>
      <c r="R32" s="26">
        <v>0</v>
      </c>
      <c r="S32" s="26">
        <v>0</v>
      </c>
      <c r="T32" s="26">
        <v>0</v>
      </c>
      <c r="U32" s="27">
        <f t="shared" si="0"/>
        <v>7</v>
      </c>
      <c r="V32" s="28">
        <f t="shared" si="1"/>
        <v>202040</v>
      </c>
    </row>
    <row r="33" spans="1:22" x14ac:dyDescent="0.3">
      <c r="A33" s="19" t="s">
        <v>37</v>
      </c>
      <c r="B33" s="19" t="s">
        <v>90</v>
      </c>
      <c r="C33" s="20" t="s">
        <v>91</v>
      </c>
      <c r="D33" s="20">
        <v>2022</v>
      </c>
      <c r="E33" s="21" t="s">
        <v>32</v>
      </c>
      <c r="F33" s="22">
        <v>0</v>
      </c>
      <c r="G33" s="23">
        <v>0</v>
      </c>
      <c r="H33" s="23">
        <v>17329</v>
      </c>
      <c r="I33" s="23">
        <v>52070</v>
      </c>
      <c r="J33" s="23">
        <v>0</v>
      </c>
      <c r="K33" s="24">
        <v>4333</v>
      </c>
      <c r="L33" s="25" t="s">
        <v>33</v>
      </c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73732</v>
      </c>
    </row>
    <row r="34" spans="1:22" x14ac:dyDescent="0.3">
      <c r="A34" s="19" t="s">
        <v>92</v>
      </c>
      <c r="B34" s="19" t="s">
        <v>93</v>
      </c>
      <c r="C34" s="20" t="s">
        <v>94</v>
      </c>
      <c r="D34" s="20">
        <v>2022</v>
      </c>
      <c r="E34" s="21" t="s">
        <v>32</v>
      </c>
      <c r="F34" s="22">
        <v>0</v>
      </c>
      <c r="G34" s="23">
        <v>71460</v>
      </c>
      <c r="H34" s="23">
        <v>67976</v>
      </c>
      <c r="I34" s="23">
        <v>0</v>
      </c>
      <c r="J34" s="23">
        <v>0</v>
      </c>
      <c r="K34" s="24">
        <v>13636</v>
      </c>
      <c r="L34" s="25" t="s">
        <v>99</v>
      </c>
      <c r="M34" s="26">
        <v>1</v>
      </c>
      <c r="N34" s="26">
        <v>1</v>
      </c>
      <c r="O34" s="26">
        <v>3</v>
      </c>
      <c r="P34" s="26">
        <v>1</v>
      </c>
      <c r="Q34" s="26">
        <v>0</v>
      </c>
      <c r="R34" s="26">
        <v>0</v>
      </c>
      <c r="S34" s="26">
        <v>0</v>
      </c>
      <c r="T34" s="26">
        <v>0</v>
      </c>
      <c r="U34" s="27">
        <f t="shared" si="0"/>
        <v>6</v>
      </c>
      <c r="V34" s="28">
        <f t="shared" si="1"/>
        <v>153072</v>
      </c>
    </row>
    <row r="35" spans="1:22" x14ac:dyDescent="0.3">
      <c r="A35" s="19" t="s">
        <v>86</v>
      </c>
      <c r="B35" s="19" t="s">
        <v>95</v>
      </c>
      <c r="C35" s="20" t="s">
        <v>96</v>
      </c>
      <c r="D35" s="20">
        <v>2022</v>
      </c>
      <c r="E35" s="21" t="s">
        <v>32</v>
      </c>
      <c r="F35" s="22">
        <v>0</v>
      </c>
      <c r="G35" s="23">
        <v>215688</v>
      </c>
      <c r="H35" s="23">
        <v>77643</v>
      </c>
      <c r="I35" s="23">
        <v>0</v>
      </c>
      <c r="J35" s="23">
        <v>450</v>
      </c>
      <c r="K35" s="24">
        <v>28389</v>
      </c>
      <c r="L35" s="25" t="s">
        <v>99</v>
      </c>
      <c r="M35" s="26">
        <v>0</v>
      </c>
      <c r="N35" s="26">
        <v>0</v>
      </c>
      <c r="O35" s="26">
        <v>7</v>
      </c>
      <c r="P35" s="26">
        <v>6</v>
      </c>
      <c r="Q35" s="26">
        <v>2</v>
      </c>
      <c r="R35" s="26">
        <v>0</v>
      </c>
      <c r="S35" s="26">
        <v>0</v>
      </c>
      <c r="T35" s="26">
        <v>0</v>
      </c>
      <c r="U35" s="27">
        <f t="shared" si="0"/>
        <v>15</v>
      </c>
      <c r="V35" s="28">
        <f t="shared" si="1"/>
        <v>322170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0</v>
      </c>
    </row>
    <row r="45" spans="1:22" x14ac:dyDescent="0.3">
      <c r="A45" s="19"/>
      <c r="B45" s="19"/>
      <c r="C45" s="20"/>
      <c r="D45" s="20"/>
      <c r="E45" s="21"/>
      <c r="F45" s="22"/>
      <c r="G45" s="23"/>
      <c r="H45" s="23"/>
      <c r="I45" s="23"/>
      <c r="J45" s="23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0</v>
      </c>
    </row>
  </sheetData>
  <autoFilter ref="A8:V8" xr:uid="{B3A75EE3-AD8E-47C2-9522-4794AB40A4FE}"/>
  <conditionalFormatting sqref="V9:V45">
    <cfRule type="cellIs" dxfId="3" priority="4" operator="lessThan">
      <formula>0</formula>
    </cfRule>
  </conditionalFormatting>
  <conditionalFormatting sqref="V9:V45">
    <cfRule type="expression" dxfId="2" priority="2">
      <formula>#REF!&lt;0</formula>
    </cfRule>
  </conditionalFormatting>
  <conditionalFormatting sqref="D9:D45">
    <cfRule type="expression" dxfId="1" priority="1">
      <formula>OR($D9&gt;2022,AND($D9&lt;2022,$D9&lt;&gt;""))</formula>
    </cfRule>
  </conditionalFormatting>
  <conditionalFormatting sqref="C9:C45">
    <cfRule type="expression" dxfId="0" priority="5">
      <formula>(#REF!&gt;1)</formula>
    </cfRule>
  </conditionalFormatting>
  <dataValidations count="3">
    <dataValidation type="list" allowBlank="1" showInputMessage="1" showErrorMessage="1" sqref="L9:L45" xr:uid="{F4770141-D803-46AB-A1A0-C16F3AA8C845}">
      <formula1>"N/A, FMR, Actual Rent"</formula1>
    </dataValidation>
    <dataValidation type="list" allowBlank="1" showInputMessage="1" showErrorMessage="1" sqref="E9:E45" xr:uid="{20DC75BC-5DA9-4FB9-A91F-AB9C9F2F78A4}">
      <formula1>"PH, TH, Joint TH &amp; PH-RRH, HMIS, SSO, TRA, PRA, SRA, S+C/SRO"</formula1>
    </dataValidation>
    <dataValidation allowBlank="1" showErrorMessage="1" sqref="A8:V8" xr:uid="{E7227BBB-622D-4224-ABF7-3426ADA43BD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2021-03-06T21:43:25Z</dcterms:created>
  <dcterms:modified xsi:type="dcterms:W3CDTF">2021-05-20T14:00:20Z</dcterms:modified>
</cp:coreProperties>
</file>