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DC-500\"/>
    </mc:Choice>
  </mc:AlternateContent>
  <xr:revisionPtr revIDLastSave="0" documentId="13_ncr:1_{07114EBC-6C8A-4145-BD4F-F83E43746561}" xr6:coauthVersionLast="46" xr6:coauthVersionMax="46" xr10:uidLastSave="{00000000-0000-0000-0000-000000000000}"/>
  <bookViews>
    <workbookView xWindow="-108" yWindow="-108" windowWidth="27288" windowHeight="17664" xr2:uid="{22716083-296D-4C2B-BB94-491655F5B20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7" i="1" l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<sst xmlns="http://schemas.openxmlformats.org/spreadsheetml/2006/main" count="229" uniqueCount="123">
  <si>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</si>
  <si>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</si>
  <si>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</si>
  <si>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</si>
  <si>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</si>
  <si>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</si>
  <si>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</si>
  <si>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</si>
  <si>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</si>
  <si>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</si>
  <si>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</si>
  <si>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</si>
  <si>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</si>
  <si>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</si>
  <si>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</si>
  <si>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</si>
  <si>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</si>
  <si>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</si>
  <si>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</si>
  <si>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</si>
  <si>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</si>
  <si>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</si>
  <si>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</si>
  <si>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</si>
  <si>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</si>
  <si>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</si>
  <si>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</si>
  <si>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</si>
  <si>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DC-500</t>
  </si>
  <si>
    <t>The Community Partnership for the Prevention of Homelessness</t>
  </si>
  <si>
    <t>Pathways to Housing DC - Streets to Homes</t>
  </si>
  <si>
    <t>DC0002L3G002010</t>
  </si>
  <si>
    <t>PH</t>
  </si>
  <si>
    <t/>
  </si>
  <si>
    <t>Washington</t>
  </si>
  <si>
    <t>District of Columbia CoC</t>
  </si>
  <si>
    <t>Friendship Place - Bridges 1 Consolidated</t>
  </si>
  <si>
    <t>DC0005L3G002013</t>
  </si>
  <si>
    <t>Community Connections - Permanent Singles</t>
  </si>
  <si>
    <t>DC0007L3G002013</t>
  </si>
  <si>
    <t>House of Ruth - Hope Rising</t>
  </si>
  <si>
    <t>DC0024L3G002013</t>
  </si>
  <si>
    <t>Community of Hope - Housing Families First</t>
  </si>
  <si>
    <t>DC0025L3G002013</t>
  </si>
  <si>
    <t>Housing Up - Housing with Care</t>
  </si>
  <si>
    <t>DC0026L3G002013</t>
  </si>
  <si>
    <t>US Vets - Ignatia House</t>
  </si>
  <si>
    <t>DC0027L3G002013</t>
  </si>
  <si>
    <t>Sasha Bruce Youthwork, Inc.</t>
  </si>
  <si>
    <t>Consolidated Independent Living Program</t>
  </si>
  <si>
    <t>DC0028L3G002013</t>
  </si>
  <si>
    <t>TH</t>
  </si>
  <si>
    <t>Christ House - Kairos House</t>
  </si>
  <si>
    <t>DC0030L3G002013</t>
  </si>
  <si>
    <t>Miriam's House</t>
  </si>
  <si>
    <t>DC0035L3G002013</t>
  </si>
  <si>
    <t>Catholic Charities - Mt. Carmel</t>
  </si>
  <si>
    <t>DC0036L3G002013</t>
  </si>
  <si>
    <t>New Endeavors by Women - New Hope</t>
  </si>
  <si>
    <t>DC0037L3G002013</t>
  </si>
  <si>
    <t>Olaiya's Cradle</t>
  </si>
  <si>
    <t>DC0039L3G002013</t>
  </si>
  <si>
    <t>Housing Up</t>
  </si>
  <si>
    <t>Partner Arms 1</t>
  </si>
  <si>
    <t>DC0040L3G002013</t>
  </si>
  <si>
    <t>New Endeavors by Women - Rachael's House</t>
  </si>
  <si>
    <t>DC0042L3G002013</t>
  </si>
  <si>
    <t>Pathways to Housing DC</t>
  </si>
  <si>
    <t>Serial Inebriates</t>
  </si>
  <si>
    <t>DC0044L3G002013</t>
  </si>
  <si>
    <t>Department of Human Services</t>
  </si>
  <si>
    <t>DHS Shelter Plus Care TRA 1 FY2019</t>
  </si>
  <si>
    <t>DC0047L3G002013</t>
  </si>
  <si>
    <t>Catholic Charities - Chronic Homeless Initiative 5</t>
  </si>
  <si>
    <t>DC0064L3G002012</t>
  </si>
  <si>
    <t>The Community Partnership - FOCUS</t>
  </si>
  <si>
    <t>DC0068L3G002012</t>
  </si>
  <si>
    <t>New Endeavors by Women - New Horizons</t>
  </si>
  <si>
    <t>DC0069L3G002012</t>
  </si>
  <si>
    <t>Housing Up - Veterans Connections</t>
  </si>
  <si>
    <t>DC0071L3G002009</t>
  </si>
  <si>
    <t>Housing Up - Partner Arms 2</t>
  </si>
  <si>
    <t>DC0084L3G002005</t>
  </si>
  <si>
    <t>Pathways to Housing DC - Home, Health &amp; Hope DC</t>
  </si>
  <si>
    <t>DC0086L3G002002</t>
  </si>
  <si>
    <t>The Community Partnership - Chronic Homeless Initiative 6</t>
  </si>
  <si>
    <t>DC0089L3G002005</t>
  </si>
  <si>
    <t>New Endeavors by Women - New Journeys 2</t>
  </si>
  <si>
    <t>DC0092L3G002004</t>
  </si>
  <si>
    <t>House of Ruth</t>
  </si>
  <si>
    <t>House of Ruth Families First</t>
  </si>
  <si>
    <t>DC0093L3G002004</t>
  </si>
  <si>
    <t>Community Connections - Launch Initiative Forwarding Transition-Age-Youth (LIFT)</t>
  </si>
  <si>
    <t>DC0094L3G002003</t>
  </si>
  <si>
    <t>House of Ruth - New Foundations</t>
  </si>
  <si>
    <t>DC0097L3G002003</t>
  </si>
  <si>
    <t>Calvary Women's Services - Reach Up</t>
  </si>
  <si>
    <t>DC0098L3G001700</t>
  </si>
  <si>
    <t>Joint TH &amp; PH-RRH</t>
  </si>
  <si>
    <t>Calvary Women's Service - Sister Circle</t>
  </si>
  <si>
    <t>DC0099L3G002003</t>
  </si>
  <si>
    <t>Friendship Place - Bridges 3</t>
  </si>
  <si>
    <t>DC0100L3G002003</t>
  </si>
  <si>
    <t>The Community Partnership - Chronic Homeless Initiative 7</t>
  </si>
  <si>
    <t>DC0101L3G002003</t>
  </si>
  <si>
    <t>House of Ruth - Rising Place (DV Bonus - Joint TH-RRH)</t>
  </si>
  <si>
    <t>DC0104L3G002002</t>
  </si>
  <si>
    <t>Domestic Violence Rapid Rehousing Program (DV Bonus - RRH)</t>
  </si>
  <si>
    <t>DC0105L3G002002</t>
  </si>
  <si>
    <t>Community Connections - LIFT-PLUS</t>
  </si>
  <si>
    <t>DC0106L3G002001</t>
  </si>
  <si>
    <t>Saint John's Community Services - Youth Dedicated PLUS PSH</t>
  </si>
  <si>
    <t>DC0107L3G002002</t>
  </si>
  <si>
    <t>Housing Up - Family Connections</t>
  </si>
  <si>
    <t>DC0110L3G002001</t>
  </si>
  <si>
    <t>My Sister's Place - RISE Plus</t>
  </si>
  <si>
    <t>DC0111L3G002001</t>
  </si>
  <si>
    <t>Housing Up - Youth Families</t>
  </si>
  <si>
    <t>DC0112L3G002001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</si>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</sst>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0833-AD07-4F55-BCAA-D4E4279BD6A3}">
  <sheetPr codeName="Sheet65">
    <pageSetUpPr fitToPage="1"/>
  </sheetPr>
  <dimension ref="A1:V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120</v>
      </c>
      <c r="B5" s="34">
        <f ca="1">SUM(OFFSET(V8,1,0,500,1))</f>
        <v>24175650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523882</v>
      </c>
      <c r="G9" s="23">
        <v>0</v>
      </c>
      <c r="H9" s="23">
        <v>8064</v>
      </c>
      <c r="I9" s="23">
        <v>17568</v>
      </c>
      <c r="J9" s="23">
        <v>0</v>
      </c>
      <c r="K9" s="24">
        <v>28384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57" si="0">SUM(M9:T9)</f>
        <v>0</v>
      </c>
      <c r="V9" s="28">
        <f t="shared" ref="V9:V57" si="1">SUM(F9:K9)</f>
        <v>577898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225407</v>
      </c>
      <c r="G10" s="23">
        <v>0</v>
      </c>
      <c r="H10" s="23">
        <v>64129</v>
      </c>
      <c r="I10" s="23">
        <v>4956</v>
      </c>
      <c r="J10" s="23">
        <v>0</v>
      </c>
      <c r="K10" s="24">
        <v>23900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318392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376494</v>
      </c>
      <c r="G11" s="23">
        <v>0</v>
      </c>
      <c r="H11" s="23">
        <v>54055</v>
      </c>
      <c r="I11" s="23">
        <v>5606</v>
      </c>
      <c r="J11" s="23">
        <v>0</v>
      </c>
      <c r="K11" s="24">
        <v>23165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459320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0</v>
      </c>
      <c r="H12" s="23">
        <v>87791</v>
      </c>
      <c r="I12" s="23">
        <v>191152</v>
      </c>
      <c r="J12" s="23">
        <v>0</v>
      </c>
      <c r="K12" s="24">
        <v>15967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294910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516607</v>
      </c>
      <c r="G13" s="23">
        <v>0</v>
      </c>
      <c r="H13" s="23">
        <v>111800</v>
      </c>
      <c r="I13" s="23">
        <v>8262</v>
      </c>
      <c r="J13" s="23">
        <v>0</v>
      </c>
      <c r="K13" s="24">
        <v>55655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692324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404049</v>
      </c>
      <c r="G14" s="23">
        <v>0</v>
      </c>
      <c r="H14" s="23">
        <v>87146</v>
      </c>
      <c r="I14" s="23">
        <v>37027</v>
      </c>
      <c r="J14" s="23">
        <v>0</v>
      </c>
      <c r="K14" s="24">
        <v>28149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556371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89916</v>
      </c>
      <c r="G15" s="23">
        <v>0</v>
      </c>
      <c r="H15" s="23">
        <v>27754</v>
      </c>
      <c r="I15" s="23">
        <v>0</v>
      </c>
      <c r="J15" s="23">
        <v>0</v>
      </c>
      <c r="K15" s="24">
        <v>10394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128064</v>
      </c>
    </row>
    <row r="16" spans="1:22" x14ac:dyDescent="0.3">
      <c r="A16" s="19" t="s">
        <v>48</v>
      </c>
      <c r="B16" s="19" t="s">
        <v>49</v>
      </c>
      <c r="C16" s="20" t="s">
        <v>50</v>
      </c>
      <c r="D16" s="20">
        <v>2022</v>
      </c>
      <c r="E16" s="21" t="s">
        <v>51</v>
      </c>
      <c r="F16" s="22">
        <v>0</v>
      </c>
      <c r="G16" s="23">
        <v>0</v>
      </c>
      <c r="H16" s="23">
        <v>159237</v>
      </c>
      <c r="I16" s="23">
        <v>23470</v>
      </c>
      <c r="J16" s="23">
        <v>0</v>
      </c>
      <c r="K16" s="24">
        <v>18270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200977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0</v>
      </c>
      <c r="G17" s="23">
        <v>0</v>
      </c>
      <c r="H17" s="23">
        <v>572934</v>
      </c>
      <c r="I17" s="23">
        <v>392607</v>
      </c>
      <c r="J17" s="23">
        <v>0</v>
      </c>
      <c r="K17" s="24">
        <v>55972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1021513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32</v>
      </c>
      <c r="F18" s="22">
        <v>0</v>
      </c>
      <c r="G18" s="23">
        <v>0</v>
      </c>
      <c r="H18" s="23">
        <v>134490</v>
      </c>
      <c r="I18" s="23">
        <v>0</v>
      </c>
      <c r="J18" s="23">
        <v>0</v>
      </c>
      <c r="K18" s="24">
        <v>9414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143904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32</v>
      </c>
      <c r="F19" s="22">
        <v>0</v>
      </c>
      <c r="G19" s="23">
        <v>0</v>
      </c>
      <c r="H19" s="23">
        <v>85813</v>
      </c>
      <c r="I19" s="23">
        <v>128316</v>
      </c>
      <c r="J19" s="23">
        <v>0</v>
      </c>
      <c r="K19" s="24">
        <v>12600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226729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107059</v>
      </c>
      <c r="G20" s="23">
        <v>0</v>
      </c>
      <c r="H20" s="23">
        <v>104835</v>
      </c>
      <c r="I20" s="23">
        <v>22429</v>
      </c>
      <c r="J20" s="23">
        <v>0</v>
      </c>
      <c r="K20" s="24">
        <v>16037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250360</v>
      </c>
    </row>
    <row r="21" spans="1:22" x14ac:dyDescent="0.3">
      <c r="A21" s="19" t="s">
        <v>48</v>
      </c>
      <c r="B21" s="19" t="s">
        <v>60</v>
      </c>
      <c r="C21" s="20" t="s">
        <v>61</v>
      </c>
      <c r="D21" s="20">
        <v>2022</v>
      </c>
      <c r="E21" s="21" t="s">
        <v>51</v>
      </c>
      <c r="F21" s="22">
        <v>0</v>
      </c>
      <c r="G21" s="23">
        <v>0</v>
      </c>
      <c r="H21" s="23">
        <v>154045</v>
      </c>
      <c r="I21" s="23">
        <v>21099</v>
      </c>
      <c r="J21" s="23">
        <v>0</v>
      </c>
      <c r="K21" s="24">
        <v>17514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192658</v>
      </c>
    </row>
    <row r="22" spans="1:22" x14ac:dyDescent="0.3">
      <c r="A22" s="19" t="s">
        <v>62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11444</v>
      </c>
      <c r="G22" s="23">
        <v>0</v>
      </c>
      <c r="H22" s="23">
        <v>0</v>
      </c>
      <c r="I22" s="23">
        <v>154293</v>
      </c>
      <c r="J22" s="23">
        <v>0</v>
      </c>
      <c r="K22" s="24">
        <v>8498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174235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32</v>
      </c>
      <c r="F23" s="22">
        <v>0</v>
      </c>
      <c r="G23" s="23">
        <v>0</v>
      </c>
      <c r="H23" s="23">
        <v>54260</v>
      </c>
      <c r="I23" s="23">
        <v>141276</v>
      </c>
      <c r="J23" s="23">
        <v>0</v>
      </c>
      <c r="K23" s="24">
        <v>12779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208315</v>
      </c>
    </row>
    <row r="24" spans="1:22" x14ac:dyDescent="0.3">
      <c r="A24" s="19" t="s">
        <v>67</v>
      </c>
      <c r="B24" s="19" t="s">
        <v>68</v>
      </c>
      <c r="C24" s="20" t="s">
        <v>69</v>
      </c>
      <c r="D24" s="20">
        <v>2022</v>
      </c>
      <c r="E24" s="21" t="s">
        <v>32</v>
      </c>
      <c r="F24" s="22">
        <v>639625</v>
      </c>
      <c r="G24" s="23">
        <v>0</v>
      </c>
      <c r="H24" s="23">
        <v>24000</v>
      </c>
      <c r="I24" s="23">
        <v>0</v>
      </c>
      <c r="J24" s="23">
        <v>0</v>
      </c>
      <c r="K24" s="24">
        <v>30397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694022</v>
      </c>
    </row>
    <row r="25" spans="1:22" x14ac:dyDescent="0.3">
      <c r="A25" s="19" t="s">
        <v>70</v>
      </c>
      <c r="B25" s="19" t="s">
        <v>71</v>
      </c>
      <c r="C25" s="20" t="s">
        <v>72</v>
      </c>
      <c r="D25" s="20">
        <v>2022</v>
      </c>
      <c r="E25" s="21" t="s">
        <v>32</v>
      </c>
      <c r="F25" s="22">
        <v>0</v>
      </c>
      <c r="G25" s="23">
        <v>4943316</v>
      </c>
      <c r="H25" s="23">
        <v>0</v>
      </c>
      <c r="I25" s="23">
        <v>0</v>
      </c>
      <c r="J25" s="23">
        <v>0</v>
      </c>
      <c r="K25" s="24">
        <v>271808</v>
      </c>
      <c r="L25" s="25" t="s">
        <v>121</v>
      </c>
      <c r="M25" s="26">
        <v>36</v>
      </c>
      <c r="N25" s="26">
        <v>17</v>
      </c>
      <c r="O25" s="26">
        <v>101</v>
      </c>
      <c r="P25" s="26">
        <v>75</v>
      </c>
      <c r="Q25" s="26">
        <v>20</v>
      </c>
      <c r="R25" s="26">
        <v>3</v>
      </c>
      <c r="S25" s="26">
        <v>1</v>
      </c>
      <c r="T25" s="26">
        <v>0</v>
      </c>
      <c r="U25" s="27">
        <f t="shared" si="0"/>
        <v>253</v>
      </c>
      <c r="V25" s="28">
        <f t="shared" si="1"/>
        <v>5215124</v>
      </c>
    </row>
    <row r="26" spans="1:22" x14ac:dyDescent="0.3">
      <c r="A26" s="19" t="s">
        <v>29</v>
      </c>
      <c r="B26" s="19" t="s">
        <v>73</v>
      </c>
      <c r="C26" s="20" t="s">
        <v>74</v>
      </c>
      <c r="D26" s="20">
        <v>2022</v>
      </c>
      <c r="E26" s="21" t="s">
        <v>32</v>
      </c>
      <c r="F26" s="22">
        <v>406485</v>
      </c>
      <c r="G26" s="23">
        <v>0</v>
      </c>
      <c r="H26" s="23">
        <v>117719</v>
      </c>
      <c r="I26" s="23">
        <v>59034</v>
      </c>
      <c r="J26" s="23">
        <v>0</v>
      </c>
      <c r="K26" s="24">
        <v>27444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610682</v>
      </c>
    </row>
    <row r="27" spans="1:22" x14ac:dyDescent="0.3">
      <c r="A27" s="19" t="s">
        <v>29</v>
      </c>
      <c r="B27" s="19" t="s">
        <v>75</v>
      </c>
      <c r="C27" s="20" t="s">
        <v>76</v>
      </c>
      <c r="D27" s="20">
        <v>2022</v>
      </c>
      <c r="E27" s="21" t="s">
        <v>32</v>
      </c>
      <c r="F27" s="22">
        <v>160278</v>
      </c>
      <c r="G27" s="23">
        <v>0</v>
      </c>
      <c r="H27" s="23">
        <v>0</v>
      </c>
      <c r="I27" s="23">
        <v>0</v>
      </c>
      <c r="J27" s="23">
        <v>0</v>
      </c>
      <c r="K27" s="24">
        <v>8235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168513</v>
      </c>
    </row>
    <row r="28" spans="1:22" x14ac:dyDescent="0.3">
      <c r="A28" s="19" t="s">
        <v>29</v>
      </c>
      <c r="B28" s="19" t="s">
        <v>77</v>
      </c>
      <c r="C28" s="20" t="s">
        <v>78</v>
      </c>
      <c r="D28" s="20">
        <v>2022</v>
      </c>
      <c r="E28" s="21" t="s">
        <v>32</v>
      </c>
      <c r="F28" s="22">
        <v>387896</v>
      </c>
      <c r="G28" s="23">
        <v>0</v>
      </c>
      <c r="H28" s="23">
        <v>102094</v>
      </c>
      <c r="I28" s="23">
        <v>10210</v>
      </c>
      <c r="J28" s="23">
        <v>0</v>
      </c>
      <c r="K28" s="24">
        <v>27601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527801</v>
      </c>
    </row>
    <row r="29" spans="1:22" x14ac:dyDescent="0.3">
      <c r="A29" s="19" t="s">
        <v>29</v>
      </c>
      <c r="B29" s="19" t="s">
        <v>79</v>
      </c>
      <c r="C29" s="20" t="s">
        <v>80</v>
      </c>
      <c r="D29" s="20">
        <v>2022</v>
      </c>
      <c r="E29" s="21" t="s">
        <v>32</v>
      </c>
      <c r="F29" s="22">
        <v>802805</v>
      </c>
      <c r="G29" s="23">
        <v>0</v>
      </c>
      <c r="H29" s="23">
        <v>180284</v>
      </c>
      <c r="I29" s="23">
        <v>22910</v>
      </c>
      <c r="J29" s="23">
        <v>0</v>
      </c>
      <c r="K29" s="24">
        <v>53409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1059408</v>
      </c>
    </row>
    <row r="30" spans="1:22" x14ac:dyDescent="0.3">
      <c r="A30" s="19" t="s">
        <v>29</v>
      </c>
      <c r="B30" s="19" t="s">
        <v>81</v>
      </c>
      <c r="C30" s="20" t="s">
        <v>82</v>
      </c>
      <c r="D30" s="20">
        <v>2022</v>
      </c>
      <c r="E30" s="21" t="s">
        <v>32</v>
      </c>
      <c r="F30" s="22">
        <v>0</v>
      </c>
      <c r="G30" s="23">
        <v>0</v>
      </c>
      <c r="H30" s="23">
        <v>82298</v>
      </c>
      <c r="I30" s="23">
        <v>77989</v>
      </c>
      <c r="J30" s="23">
        <v>0</v>
      </c>
      <c r="K30" s="24">
        <v>9928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170215</v>
      </c>
    </row>
    <row r="31" spans="1:22" x14ac:dyDescent="0.3">
      <c r="A31" s="19" t="s">
        <v>29</v>
      </c>
      <c r="B31" s="19" t="s">
        <v>83</v>
      </c>
      <c r="C31" s="20" t="s">
        <v>84</v>
      </c>
      <c r="D31" s="20">
        <v>2022</v>
      </c>
      <c r="E31" s="21" t="s">
        <v>32</v>
      </c>
      <c r="F31" s="22">
        <v>858823</v>
      </c>
      <c r="G31" s="23">
        <v>0</v>
      </c>
      <c r="H31" s="23">
        <v>154703</v>
      </c>
      <c r="I31" s="23">
        <v>126209</v>
      </c>
      <c r="J31" s="23">
        <v>0</v>
      </c>
      <c r="K31" s="24">
        <v>69507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1209242</v>
      </c>
    </row>
    <row r="32" spans="1:22" x14ac:dyDescent="0.3">
      <c r="A32" s="19" t="s">
        <v>29</v>
      </c>
      <c r="B32" s="19" t="s">
        <v>85</v>
      </c>
      <c r="C32" s="20" t="s">
        <v>86</v>
      </c>
      <c r="D32" s="20">
        <v>2022</v>
      </c>
      <c r="E32" s="21" t="s">
        <v>32</v>
      </c>
      <c r="F32" s="22">
        <v>925614</v>
      </c>
      <c r="G32" s="23">
        <v>0</v>
      </c>
      <c r="H32" s="23">
        <v>0</v>
      </c>
      <c r="I32" s="23">
        <v>0</v>
      </c>
      <c r="J32" s="23">
        <v>0</v>
      </c>
      <c r="K32" s="24">
        <v>48612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974226</v>
      </c>
    </row>
    <row r="33" spans="1:22" x14ac:dyDescent="0.3">
      <c r="A33" s="19" t="s">
        <v>29</v>
      </c>
      <c r="B33" s="19" t="s">
        <v>87</v>
      </c>
      <c r="C33" s="20" t="s">
        <v>88</v>
      </c>
      <c r="D33" s="20">
        <v>2022</v>
      </c>
      <c r="E33" s="21" t="s">
        <v>32</v>
      </c>
      <c r="F33" s="22">
        <v>145980</v>
      </c>
      <c r="G33" s="23">
        <v>0</v>
      </c>
      <c r="H33" s="23">
        <v>48938</v>
      </c>
      <c r="I33" s="23">
        <v>0</v>
      </c>
      <c r="J33" s="23">
        <v>0</v>
      </c>
      <c r="K33" s="24">
        <v>11844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206762</v>
      </c>
    </row>
    <row r="34" spans="1:22" x14ac:dyDescent="0.3">
      <c r="A34" s="19" t="s">
        <v>89</v>
      </c>
      <c r="B34" s="19" t="s">
        <v>90</v>
      </c>
      <c r="C34" s="20" t="s">
        <v>91</v>
      </c>
      <c r="D34" s="20">
        <v>2022</v>
      </c>
      <c r="E34" s="21" t="s">
        <v>32</v>
      </c>
      <c r="F34" s="22">
        <v>0</v>
      </c>
      <c r="G34" s="23">
        <v>0</v>
      </c>
      <c r="H34" s="23">
        <v>149384</v>
      </c>
      <c r="I34" s="23">
        <v>185399</v>
      </c>
      <c r="J34" s="23">
        <v>0</v>
      </c>
      <c r="K34" s="24">
        <v>21454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356237</v>
      </c>
    </row>
    <row r="35" spans="1:22" x14ac:dyDescent="0.3">
      <c r="A35" s="19" t="s">
        <v>29</v>
      </c>
      <c r="B35" s="19" t="s">
        <v>92</v>
      </c>
      <c r="C35" s="20" t="s">
        <v>93</v>
      </c>
      <c r="D35" s="20">
        <v>2022</v>
      </c>
      <c r="E35" s="21" t="s">
        <v>32</v>
      </c>
      <c r="F35" s="22">
        <v>0</v>
      </c>
      <c r="G35" s="23">
        <v>305028</v>
      </c>
      <c r="H35" s="23">
        <v>211108</v>
      </c>
      <c r="I35" s="23">
        <v>0</v>
      </c>
      <c r="J35" s="23">
        <v>0</v>
      </c>
      <c r="K35" s="24">
        <v>30592</v>
      </c>
      <c r="L35" s="25" t="s">
        <v>121</v>
      </c>
      <c r="M35" s="26">
        <v>0</v>
      </c>
      <c r="N35" s="26">
        <v>0</v>
      </c>
      <c r="O35" s="26">
        <v>13</v>
      </c>
      <c r="P35" s="26">
        <v>3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16</v>
      </c>
      <c r="V35" s="28">
        <f t="shared" si="1"/>
        <v>546728</v>
      </c>
    </row>
    <row r="36" spans="1:22" x14ac:dyDescent="0.3">
      <c r="A36" s="19" t="s">
        <v>29</v>
      </c>
      <c r="B36" s="19" t="s">
        <v>94</v>
      </c>
      <c r="C36" s="20" t="s">
        <v>95</v>
      </c>
      <c r="D36" s="20">
        <v>2022</v>
      </c>
      <c r="E36" s="21" t="s">
        <v>32</v>
      </c>
      <c r="F36" s="22">
        <v>0</v>
      </c>
      <c r="G36" s="23">
        <v>187944</v>
      </c>
      <c r="H36" s="23">
        <v>286553</v>
      </c>
      <c r="I36" s="23">
        <v>0</v>
      </c>
      <c r="J36" s="23">
        <v>0</v>
      </c>
      <c r="K36" s="24">
        <v>28149</v>
      </c>
      <c r="L36" s="25" t="s">
        <v>121</v>
      </c>
      <c r="M36" s="26">
        <v>0</v>
      </c>
      <c r="N36" s="26">
        <v>1</v>
      </c>
      <c r="O36" s="26">
        <v>8</v>
      </c>
      <c r="P36" s="26">
        <v>1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10</v>
      </c>
      <c r="V36" s="28">
        <f t="shared" si="1"/>
        <v>502646</v>
      </c>
    </row>
    <row r="37" spans="1:22" x14ac:dyDescent="0.3">
      <c r="A37" s="19" t="s">
        <v>29</v>
      </c>
      <c r="B37" s="19" t="s">
        <v>96</v>
      </c>
      <c r="C37" s="20" t="s">
        <v>97</v>
      </c>
      <c r="D37" s="20">
        <v>2022</v>
      </c>
      <c r="E37" s="21" t="s">
        <v>98</v>
      </c>
      <c r="F37" s="22">
        <v>282312</v>
      </c>
      <c r="G37" s="23">
        <v>466560</v>
      </c>
      <c r="H37" s="23">
        <v>371550</v>
      </c>
      <c r="I37" s="23">
        <v>0</v>
      </c>
      <c r="J37" s="23">
        <v>0</v>
      </c>
      <c r="K37" s="24">
        <v>107733</v>
      </c>
      <c r="L37" s="25" t="s">
        <v>121</v>
      </c>
      <c r="M37" s="26">
        <v>0</v>
      </c>
      <c r="N37" s="26">
        <v>9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7">
        <f t="shared" si="0"/>
        <v>9</v>
      </c>
      <c r="V37" s="28">
        <f t="shared" si="1"/>
        <v>1228155</v>
      </c>
    </row>
    <row r="38" spans="1:22" x14ac:dyDescent="0.3">
      <c r="A38" s="19" t="s">
        <v>29</v>
      </c>
      <c r="B38" s="19" t="s">
        <v>99</v>
      </c>
      <c r="C38" s="20" t="s">
        <v>100</v>
      </c>
      <c r="D38" s="20">
        <v>2022</v>
      </c>
      <c r="E38" s="21" t="s">
        <v>32</v>
      </c>
      <c r="F38" s="22">
        <v>0</v>
      </c>
      <c r="G38" s="23">
        <v>135504</v>
      </c>
      <c r="H38" s="23">
        <v>91500</v>
      </c>
      <c r="I38" s="23">
        <v>0</v>
      </c>
      <c r="J38" s="23">
        <v>0</v>
      </c>
      <c r="K38" s="24">
        <v>21127</v>
      </c>
      <c r="L38" s="25" t="s">
        <v>121</v>
      </c>
      <c r="M38" s="26">
        <v>3</v>
      </c>
      <c r="N38" s="26">
        <v>2</v>
      </c>
      <c r="O38" s="26">
        <v>2</v>
      </c>
      <c r="P38" s="26">
        <v>1</v>
      </c>
      <c r="Q38" s="26">
        <v>0</v>
      </c>
      <c r="R38" s="26">
        <v>0</v>
      </c>
      <c r="S38" s="26">
        <v>0</v>
      </c>
      <c r="T38" s="26">
        <v>0</v>
      </c>
      <c r="U38" s="27">
        <f t="shared" si="0"/>
        <v>8</v>
      </c>
      <c r="V38" s="28">
        <f t="shared" si="1"/>
        <v>248131</v>
      </c>
    </row>
    <row r="39" spans="1:22" x14ac:dyDescent="0.3">
      <c r="A39" s="19" t="s">
        <v>29</v>
      </c>
      <c r="B39" s="19" t="s">
        <v>101</v>
      </c>
      <c r="C39" s="20" t="s">
        <v>102</v>
      </c>
      <c r="D39" s="20">
        <v>2022</v>
      </c>
      <c r="E39" s="21" t="s">
        <v>32</v>
      </c>
      <c r="F39" s="22">
        <v>0</v>
      </c>
      <c r="G39" s="23">
        <v>166620</v>
      </c>
      <c r="H39" s="23">
        <v>79115</v>
      </c>
      <c r="I39" s="23">
        <v>5665</v>
      </c>
      <c r="J39" s="23">
        <v>0</v>
      </c>
      <c r="K39" s="24">
        <v>22898</v>
      </c>
      <c r="L39" s="25" t="s">
        <v>122</v>
      </c>
      <c r="M39" s="26">
        <v>3</v>
      </c>
      <c r="N39" s="26">
        <v>7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10</v>
      </c>
      <c r="V39" s="28">
        <f t="shared" si="1"/>
        <v>274298</v>
      </c>
    </row>
    <row r="40" spans="1:22" x14ac:dyDescent="0.3">
      <c r="A40" s="19" t="s">
        <v>29</v>
      </c>
      <c r="B40" s="19" t="s">
        <v>103</v>
      </c>
      <c r="C40" s="20" t="s">
        <v>104</v>
      </c>
      <c r="D40" s="20">
        <v>2022</v>
      </c>
      <c r="E40" s="21" t="s">
        <v>32</v>
      </c>
      <c r="F40" s="22">
        <v>214762</v>
      </c>
      <c r="G40" s="23">
        <v>0</v>
      </c>
      <c r="H40" s="23">
        <v>0</v>
      </c>
      <c r="I40" s="23">
        <v>0</v>
      </c>
      <c r="J40" s="23">
        <v>0</v>
      </c>
      <c r="K40" s="24">
        <v>67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214829</v>
      </c>
    </row>
    <row r="41" spans="1:22" x14ac:dyDescent="0.3">
      <c r="A41" s="19" t="s">
        <v>29</v>
      </c>
      <c r="B41" s="19" t="s">
        <v>105</v>
      </c>
      <c r="C41" s="20" t="s">
        <v>106</v>
      </c>
      <c r="D41" s="20">
        <v>2022</v>
      </c>
      <c r="E41" s="21" t="s">
        <v>98</v>
      </c>
      <c r="F41" s="22">
        <v>108936</v>
      </c>
      <c r="G41" s="23">
        <v>148608</v>
      </c>
      <c r="H41" s="23">
        <v>310234</v>
      </c>
      <c r="I41" s="23">
        <v>0</v>
      </c>
      <c r="J41" s="23">
        <v>0</v>
      </c>
      <c r="K41" s="24">
        <v>55875</v>
      </c>
      <c r="L41" s="25" t="s">
        <v>121</v>
      </c>
      <c r="M41" s="26">
        <v>0</v>
      </c>
      <c r="N41" s="26">
        <v>0</v>
      </c>
      <c r="O41" s="26">
        <v>8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8</v>
      </c>
      <c r="V41" s="28">
        <f t="shared" si="1"/>
        <v>623653</v>
      </c>
    </row>
    <row r="42" spans="1:22" x14ac:dyDescent="0.3">
      <c r="A42" s="19" t="s">
        <v>29</v>
      </c>
      <c r="B42" s="19" t="s">
        <v>107</v>
      </c>
      <c r="C42" s="20" t="s">
        <v>108</v>
      </c>
      <c r="D42" s="20">
        <v>2022</v>
      </c>
      <c r="E42" s="21" t="s">
        <v>32</v>
      </c>
      <c r="F42" s="22">
        <v>0</v>
      </c>
      <c r="G42" s="23">
        <v>315792</v>
      </c>
      <c r="H42" s="23">
        <v>145000</v>
      </c>
      <c r="I42" s="23">
        <v>0</v>
      </c>
      <c r="J42" s="23">
        <v>0</v>
      </c>
      <c r="K42" s="24">
        <v>35295</v>
      </c>
      <c r="L42" s="25" t="s">
        <v>121</v>
      </c>
      <c r="M42" s="26">
        <v>0</v>
      </c>
      <c r="N42" s="26">
        <v>0</v>
      </c>
      <c r="O42" s="26">
        <v>17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17</v>
      </c>
      <c r="V42" s="28">
        <f t="shared" si="1"/>
        <v>496087</v>
      </c>
    </row>
    <row r="43" spans="1:22" x14ac:dyDescent="0.3">
      <c r="A43" s="19" t="s">
        <v>29</v>
      </c>
      <c r="B43" s="19" t="s">
        <v>109</v>
      </c>
      <c r="C43" s="20" t="s">
        <v>110</v>
      </c>
      <c r="D43" s="20">
        <v>2022</v>
      </c>
      <c r="E43" s="21" t="s">
        <v>98</v>
      </c>
      <c r="F43" s="22">
        <v>145248</v>
      </c>
      <c r="G43" s="23">
        <v>185760</v>
      </c>
      <c r="H43" s="23">
        <v>230765</v>
      </c>
      <c r="I43" s="23">
        <v>0</v>
      </c>
      <c r="J43" s="23">
        <v>0</v>
      </c>
      <c r="K43" s="24">
        <v>55049</v>
      </c>
      <c r="L43" s="25" t="s">
        <v>121</v>
      </c>
      <c r="M43" s="26">
        <v>0</v>
      </c>
      <c r="N43" s="26">
        <v>0</v>
      </c>
      <c r="O43" s="26">
        <v>10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10</v>
      </c>
      <c r="V43" s="28">
        <f t="shared" si="1"/>
        <v>616822</v>
      </c>
    </row>
    <row r="44" spans="1:22" x14ac:dyDescent="0.3">
      <c r="A44" s="19" t="s">
        <v>29</v>
      </c>
      <c r="B44" s="19" t="s">
        <v>111</v>
      </c>
      <c r="C44" s="20" t="s">
        <v>112</v>
      </c>
      <c r="D44" s="20">
        <v>2022</v>
      </c>
      <c r="E44" s="21" t="s">
        <v>32</v>
      </c>
      <c r="F44" s="22">
        <v>197609</v>
      </c>
      <c r="G44" s="23">
        <v>0</v>
      </c>
      <c r="H44" s="23">
        <v>99923</v>
      </c>
      <c r="I44" s="23">
        <v>0</v>
      </c>
      <c r="J44" s="23">
        <v>0</v>
      </c>
      <c r="K44" s="24">
        <v>17150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314682</v>
      </c>
    </row>
    <row r="45" spans="1:22" x14ac:dyDescent="0.3">
      <c r="A45" s="19" t="s">
        <v>29</v>
      </c>
      <c r="B45" s="19" t="s">
        <v>113</v>
      </c>
      <c r="C45" s="20" t="s">
        <v>114</v>
      </c>
      <c r="D45" s="20">
        <v>2022</v>
      </c>
      <c r="E45" s="21" t="s">
        <v>32</v>
      </c>
      <c r="F45" s="22">
        <v>350734</v>
      </c>
      <c r="G45" s="23">
        <v>0</v>
      </c>
      <c r="H45" s="23">
        <v>203825</v>
      </c>
      <c r="I45" s="23">
        <v>0</v>
      </c>
      <c r="J45" s="23">
        <v>0</v>
      </c>
      <c r="K45" s="24">
        <v>29000</v>
      </c>
      <c r="L45" s="25" t="s">
        <v>33</v>
      </c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583559</v>
      </c>
    </row>
    <row r="46" spans="1:22" x14ac:dyDescent="0.3">
      <c r="A46" s="19" t="s">
        <v>29</v>
      </c>
      <c r="B46" s="19" t="s">
        <v>115</v>
      </c>
      <c r="C46" s="20" t="s">
        <v>116</v>
      </c>
      <c r="D46" s="20">
        <v>2022</v>
      </c>
      <c r="E46" s="21" t="s">
        <v>98</v>
      </c>
      <c r="F46" s="22">
        <v>401400</v>
      </c>
      <c r="G46" s="23">
        <v>278832</v>
      </c>
      <c r="H46" s="23">
        <v>328462</v>
      </c>
      <c r="I46" s="23">
        <v>0</v>
      </c>
      <c r="J46" s="23">
        <v>0</v>
      </c>
      <c r="K46" s="24">
        <v>99560</v>
      </c>
      <c r="L46" s="25" t="s">
        <v>121</v>
      </c>
      <c r="M46" s="26">
        <v>0</v>
      </c>
      <c r="N46" s="26">
        <v>0</v>
      </c>
      <c r="O46" s="26">
        <v>2</v>
      </c>
      <c r="P46" s="26">
        <v>5</v>
      </c>
      <c r="Q46" s="26">
        <v>5</v>
      </c>
      <c r="R46" s="26">
        <v>0</v>
      </c>
      <c r="S46" s="26">
        <v>0</v>
      </c>
      <c r="T46" s="26">
        <v>0</v>
      </c>
      <c r="U46" s="27">
        <f t="shared" si="0"/>
        <v>12</v>
      </c>
      <c r="V46" s="28">
        <f t="shared" si="1"/>
        <v>1108254</v>
      </c>
    </row>
    <row r="47" spans="1:22" x14ac:dyDescent="0.3">
      <c r="A47" s="19" t="s">
        <v>29</v>
      </c>
      <c r="B47" s="19" t="s">
        <v>117</v>
      </c>
      <c r="C47" s="20" t="s">
        <v>118</v>
      </c>
      <c r="D47" s="20">
        <v>2022</v>
      </c>
      <c r="E47" s="21" t="s">
        <v>32</v>
      </c>
      <c r="F47" s="22">
        <v>584802</v>
      </c>
      <c r="G47" s="23">
        <v>0</v>
      </c>
      <c r="H47" s="23">
        <v>151910</v>
      </c>
      <c r="I47" s="23">
        <v>0</v>
      </c>
      <c r="J47" s="23">
        <v>0</v>
      </c>
      <c r="K47" s="24">
        <v>42892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779604</v>
      </c>
    </row>
    <row r="48" spans="1:22" x14ac:dyDescent="0.3">
      <c r="A48" s="19"/>
      <c r="B48" s="19"/>
      <c r="C48" s="20"/>
      <c r="D48" s="20"/>
      <c r="E48" s="21"/>
      <c r="F48" s="22"/>
      <c r="G48" s="23"/>
      <c r="H48" s="23"/>
      <c r="I48" s="23"/>
      <c r="J48" s="23"/>
      <c r="K48" s="24"/>
      <c r="L48" s="25"/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0</v>
      </c>
    </row>
    <row r="49" spans="1:22" x14ac:dyDescent="0.3">
      <c r="A49" s="19"/>
      <c r="B49" s="19"/>
      <c r="C49" s="20"/>
      <c r="D49" s="20"/>
      <c r="E49" s="21"/>
      <c r="F49" s="22"/>
      <c r="G49" s="23"/>
      <c r="H49" s="23"/>
      <c r="I49" s="23"/>
      <c r="J49" s="23"/>
      <c r="K49" s="24"/>
      <c r="L49" s="25"/>
      <c r="M49" s="26"/>
      <c r="N49" s="26"/>
      <c r="O49" s="26"/>
      <c r="P49" s="26"/>
      <c r="Q49" s="26"/>
      <c r="R49" s="26"/>
      <c r="S49" s="26"/>
      <c r="T49" s="26"/>
      <c r="U49" s="27">
        <f t="shared" si="0"/>
        <v>0</v>
      </c>
      <c r="V49" s="28">
        <f t="shared" si="1"/>
        <v>0</v>
      </c>
    </row>
    <row r="50" spans="1:22" x14ac:dyDescent="0.3">
      <c r="A50" s="19"/>
      <c r="B50" s="19"/>
      <c r="C50" s="20"/>
      <c r="D50" s="20"/>
      <c r="E50" s="21"/>
      <c r="F50" s="22"/>
      <c r="G50" s="23"/>
      <c r="H50" s="23"/>
      <c r="I50" s="23"/>
      <c r="J50" s="23"/>
      <c r="K50" s="24"/>
      <c r="L50" s="25"/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0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</sheetData>
  <autoFilter ref="A8:V8" xr:uid="{95F7D0D8-BD93-4769-8428-A8ABE24DC199}"/>
  <conditionalFormatting sqref="V9:V57">
    <cfRule type="cellIs" dxfId="3" priority="4" operator="lessThan">
      <formula>0</formula>
    </cfRule>
  </conditionalFormatting>
  <conditionalFormatting sqref="V9:V57">
    <cfRule type="expression" dxfId="2" priority="2">
      <formula>#REF!&lt;0</formula>
    </cfRule>
  </conditionalFormatting>
  <conditionalFormatting sqref="D9:D57">
    <cfRule type="expression" dxfId="1" priority="1">
      <formula>OR($D9&gt;2022,AND($D9&lt;2022,$D9&lt;&gt;""))</formula>
    </cfRule>
  </conditionalFormatting>
  <conditionalFormatting sqref="C9:C57">
    <cfRule type="expression" dxfId="0" priority="5">
      <formula>(#REF!&gt;1)</formula>
    </cfRule>
  </conditionalFormatting>
  <dataValidations count="3">
    <dataValidation type="list" allowBlank="1" showInputMessage="1" showErrorMessage="1" sqref="L9:L57" xr:uid="{81914EC7-741B-40E2-AEBE-154D2C92DB0D}">
      <formula1>"N/A, FMR, Actual Rent"</formula1>
    </dataValidation>
    <dataValidation type="list" allowBlank="1" showInputMessage="1" showErrorMessage="1" sqref="E9:E57" xr:uid="{BEAE6767-7CBB-484F-BA79-CEB5C83B506F}">
      <formula1>"PH, TH, Joint TH &amp; PH-RRH, HMIS, SSO, TRA, PRA, SRA, S+C/SRO"</formula1>
    </dataValidation>
    <dataValidation allowBlank="1" showErrorMessage="1" sqref="A8:V8" xr:uid="{44DFD438-8E86-4F15-A1FF-0EC95E8FBFD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2021-03-06T21:43:25Z</dcterms:created>
  <dcterms:modified xsi:type="dcterms:W3CDTF">2021-05-20T14:00:20Z</dcterms:modified>
</cp:coreProperties>
</file>