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CO-500\"/>
    </mc:Choice>
  </mc:AlternateContent>
  <xr:revisionPtr revIDLastSave="0" documentId="13_ncr:1_{BD8DAF1A-F764-43D6-BC6F-395C5F9B7B6E}" xr6:coauthVersionLast="46" xr6:coauthVersionMax="46" xr10:uidLastSave="{00000000-0000-0000-0000-000000000000}"/>
  <bookViews>
    <workbookView xWindow="-108" yWindow="-108" windowWidth="27288" windowHeight="17664" xr2:uid="{0EBDD924-BBF4-43AF-85B8-D2846A5D74D7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8" i="1" l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<sst xmlns="http://schemas.openxmlformats.org/spreadsheetml/2006/main" count="134" uniqueCount="90">
  <si>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</si>
  <si>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</si>
  <si>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</si>
  <si>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</si>
  <si>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</si>
  <si>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</si>
  <si>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</si>
  <si>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</si>
  <si>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</si>
  <si>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</si>
  <si>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</si>
  <si>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</si>
  <si>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</si>
  <si>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</si>
  <si>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</si>
  <si>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</si>
  <si>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</si>
  <si>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</si>
  <si>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</si>
  <si>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</si>
  <si>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</si>
  <si>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</si>
  <si>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</si>
  <si>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</si>
  <si>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</si>
  <si>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</si>
  <si>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</si>
  <si>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</si>
  <si>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CO-503</t>
  </si>
  <si>
    <t xml:space="preserve">City and County of Denver- Department of Human Services </t>
  </si>
  <si>
    <t>Anchor FY2019</t>
  </si>
  <si>
    <t>CO0026L8T032013</t>
  </si>
  <si>
    <t>PH</t>
  </si>
  <si>
    <t/>
  </si>
  <si>
    <t>Denver</t>
  </si>
  <si>
    <t>Metropolitan Denver CoC</t>
  </si>
  <si>
    <t>Metro Denver Homeless Initiative</t>
  </si>
  <si>
    <t>HMIS at MDHI</t>
  </si>
  <si>
    <t>CO0028L8T032013</t>
  </si>
  <si>
    <t>Divison of Housing</t>
  </si>
  <si>
    <t>DOH Consolidated PSH MDHI</t>
  </si>
  <si>
    <t>CO0042L8T032013</t>
  </si>
  <si>
    <t>Colorado Coalition for the Homeless</t>
  </si>
  <si>
    <t>CCH MDCHC PSH Project</t>
  </si>
  <si>
    <t>CO0043L8T032013</t>
  </si>
  <si>
    <t>The Housing Authority City Boulder dba Boulder Housing Partn</t>
  </si>
  <si>
    <t>PSH Consolidated Project</t>
  </si>
  <si>
    <t>CO0044L8T032013</t>
  </si>
  <si>
    <t>Lowry Permanent Supportive Housing Project</t>
  </si>
  <si>
    <t>CO0046L8T032013</t>
  </si>
  <si>
    <t>Ruth Goebel House</t>
  </si>
  <si>
    <t>CO0049L8T032013</t>
  </si>
  <si>
    <t>TH</t>
  </si>
  <si>
    <t>Family Tree, Inc.</t>
  </si>
  <si>
    <t>Brookview/PCH</t>
  </si>
  <si>
    <t>CO0052L8T032013</t>
  </si>
  <si>
    <t>Spectrum FY2019</t>
  </si>
  <si>
    <t>CO0055L8T032013</t>
  </si>
  <si>
    <t>Volunteers of America Colorado Branch</t>
  </si>
  <si>
    <t>Youth Transitions Project</t>
  </si>
  <si>
    <t>CO0059L8T032013</t>
  </si>
  <si>
    <t>Irving Street Women's Residence</t>
  </si>
  <si>
    <t>CO0078L8T032012</t>
  </si>
  <si>
    <t>SH</t>
  </si>
  <si>
    <t xml:space="preserve">Del Norte Neighborhood Development Corporation </t>
  </si>
  <si>
    <t>JuanDiegoCO0094L8T031809</t>
  </si>
  <si>
    <t>CO0094L8T032011</t>
  </si>
  <si>
    <t>HAWCCO0099L8T031805</t>
  </si>
  <si>
    <t>CO0099L8T032007</t>
  </si>
  <si>
    <t>St. Francis Center</t>
  </si>
  <si>
    <t>Cornerstone</t>
  </si>
  <si>
    <t>CO0103L8T032010</t>
  </si>
  <si>
    <t>Bedrock FY2019</t>
  </si>
  <si>
    <t>CO0104L8T032013</t>
  </si>
  <si>
    <t>Aurora Comprehesive Community Mental Health Center</t>
  </si>
  <si>
    <t>Aurora@Home Rapid Rehousing FY19</t>
  </si>
  <si>
    <t>CO0132L8T032005</t>
  </si>
  <si>
    <t>Home at Last</t>
  </si>
  <si>
    <t>CO0133L8T032005</t>
  </si>
  <si>
    <t>Boulder County Housing Authority</t>
  </si>
  <si>
    <t>Boulder County CoC Rapid-Rehousing Program</t>
  </si>
  <si>
    <t>CO0134L8T032005</t>
  </si>
  <si>
    <t>Back Home Rapid Re-Housing FY2019</t>
  </si>
  <si>
    <t>CO0154L8T032003</t>
  </si>
  <si>
    <t>Families Transition Grant</t>
  </si>
  <si>
    <t>CO0165L8T032001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</si>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</sst>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50C5-6056-4150-84D3-B27F72FF1E01}">
  <sheetPr codeName="Sheet60">
    <pageSetUpPr fitToPage="1"/>
  </sheetPr>
  <dimension ref="A1:V3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86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87</v>
      </c>
      <c r="B5" s="34">
        <f ca="1">SUM(OFFSET(V8,1,0,500,1))</f>
        <v>28550073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315072</v>
      </c>
      <c r="H9" s="23">
        <v>5000</v>
      </c>
      <c r="I9" s="23">
        <v>0</v>
      </c>
      <c r="J9" s="23">
        <v>0</v>
      </c>
      <c r="K9" s="24">
        <v>6490</v>
      </c>
      <c r="L9" s="25" t="s">
        <v>88</v>
      </c>
      <c r="M9" s="26">
        <v>12</v>
      </c>
      <c r="N9" s="26">
        <v>0</v>
      </c>
      <c r="O9" s="26">
        <v>12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38" si="0">SUM(M9:T9)</f>
        <v>24</v>
      </c>
      <c r="V9" s="28">
        <f t="shared" ref="V9:V38" si="1">SUM(F9:K9)</f>
        <v>326562</v>
      </c>
    </row>
    <row r="10" spans="1:22" x14ac:dyDescent="0.3">
      <c r="A10" s="19" t="s">
        <v>36</v>
      </c>
      <c r="B10" s="19" t="s">
        <v>37</v>
      </c>
      <c r="C10" s="20" t="s">
        <v>38</v>
      </c>
      <c r="D10" s="20">
        <v>2022</v>
      </c>
      <c r="E10" s="21" t="s">
        <v>15</v>
      </c>
      <c r="F10" s="22">
        <v>0</v>
      </c>
      <c r="G10" s="23">
        <v>0</v>
      </c>
      <c r="H10" s="23">
        <v>0</v>
      </c>
      <c r="I10" s="23">
        <v>0</v>
      </c>
      <c r="J10" s="23">
        <v>701973</v>
      </c>
      <c r="K10" s="24">
        <v>52837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754810</v>
      </c>
    </row>
    <row r="11" spans="1:22" x14ac:dyDescent="0.3">
      <c r="A11" s="19" t="s">
        <v>39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5784576</v>
      </c>
      <c r="H11" s="23">
        <v>1056334</v>
      </c>
      <c r="I11" s="23">
        <v>0</v>
      </c>
      <c r="J11" s="23">
        <v>0</v>
      </c>
      <c r="K11" s="24">
        <v>522048</v>
      </c>
      <c r="L11" s="25" t="s">
        <v>89</v>
      </c>
      <c r="M11" s="26">
        <v>0</v>
      </c>
      <c r="N11" s="26">
        <v>27</v>
      </c>
      <c r="O11" s="26">
        <v>340</v>
      </c>
      <c r="P11" s="26">
        <v>37</v>
      </c>
      <c r="Q11" s="26">
        <v>9</v>
      </c>
      <c r="R11" s="26">
        <v>3</v>
      </c>
      <c r="S11" s="26">
        <v>0</v>
      </c>
      <c r="T11" s="26">
        <v>0</v>
      </c>
      <c r="U11" s="27">
        <f t="shared" si="0"/>
        <v>416</v>
      </c>
      <c r="V11" s="28">
        <f t="shared" si="1"/>
        <v>7362958</v>
      </c>
    </row>
    <row r="12" spans="1:22" x14ac:dyDescent="0.3">
      <c r="A12" s="19" t="s">
        <v>42</v>
      </c>
      <c r="B12" s="19" t="s">
        <v>43</v>
      </c>
      <c r="C12" s="20" t="s">
        <v>44</v>
      </c>
      <c r="D12" s="20">
        <v>2022</v>
      </c>
      <c r="E12" s="21" t="s">
        <v>32</v>
      </c>
      <c r="F12" s="22">
        <v>0</v>
      </c>
      <c r="G12" s="23">
        <v>5796300</v>
      </c>
      <c r="H12" s="23">
        <v>1995792</v>
      </c>
      <c r="I12" s="23">
        <v>0</v>
      </c>
      <c r="J12" s="23">
        <v>73808</v>
      </c>
      <c r="K12" s="24">
        <v>218896</v>
      </c>
      <c r="L12" s="25" t="s">
        <v>88</v>
      </c>
      <c r="M12" s="26">
        <v>141</v>
      </c>
      <c r="N12" s="26">
        <v>145</v>
      </c>
      <c r="O12" s="26">
        <v>225</v>
      </c>
      <c r="P12" s="26">
        <v>12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523</v>
      </c>
      <c r="V12" s="28">
        <f t="shared" si="1"/>
        <v>8084796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32</v>
      </c>
      <c r="F13" s="22">
        <v>0</v>
      </c>
      <c r="G13" s="23">
        <v>317136</v>
      </c>
      <c r="H13" s="23">
        <v>223262</v>
      </c>
      <c r="I13" s="23">
        <v>69855</v>
      </c>
      <c r="J13" s="23">
        <v>0</v>
      </c>
      <c r="K13" s="24">
        <v>13844</v>
      </c>
      <c r="L13" s="25" t="s">
        <v>89</v>
      </c>
      <c r="M13" s="26">
        <v>0</v>
      </c>
      <c r="N13" s="26">
        <v>10</v>
      </c>
      <c r="O13" s="26">
        <v>12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22</v>
      </c>
      <c r="V13" s="28">
        <f t="shared" si="1"/>
        <v>624097</v>
      </c>
    </row>
    <row r="14" spans="1:22" x14ac:dyDescent="0.3">
      <c r="A14" s="19" t="s">
        <v>42</v>
      </c>
      <c r="B14" s="19" t="s">
        <v>48</v>
      </c>
      <c r="C14" s="20" t="s">
        <v>49</v>
      </c>
      <c r="D14" s="20">
        <v>2022</v>
      </c>
      <c r="E14" s="21" t="s">
        <v>32</v>
      </c>
      <c r="F14" s="22">
        <v>0</v>
      </c>
      <c r="G14" s="23">
        <v>52464</v>
      </c>
      <c r="H14" s="23">
        <v>71144</v>
      </c>
      <c r="I14" s="23">
        <v>0</v>
      </c>
      <c r="J14" s="23">
        <v>2000</v>
      </c>
      <c r="K14" s="24">
        <v>3157</v>
      </c>
      <c r="L14" s="25" t="s">
        <v>88</v>
      </c>
      <c r="M14" s="26">
        <v>0</v>
      </c>
      <c r="N14" s="26">
        <v>0</v>
      </c>
      <c r="O14" s="26">
        <v>0</v>
      </c>
      <c r="P14" s="26">
        <v>0</v>
      </c>
      <c r="Q14" s="26">
        <v>2</v>
      </c>
      <c r="R14" s="26">
        <v>0</v>
      </c>
      <c r="S14" s="26">
        <v>0</v>
      </c>
      <c r="T14" s="26">
        <v>0</v>
      </c>
      <c r="U14" s="27">
        <f t="shared" si="0"/>
        <v>2</v>
      </c>
      <c r="V14" s="28">
        <f t="shared" si="1"/>
        <v>128765</v>
      </c>
    </row>
    <row r="15" spans="1:22" x14ac:dyDescent="0.3">
      <c r="A15" s="19" t="s">
        <v>42</v>
      </c>
      <c r="B15" s="19" t="s">
        <v>50</v>
      </c>
      <c r="C15" s="20" t="s">
        <v>51</v>
      </c>
      <c r="D15" s="20">
        <v>2022</v>
      </c>
      <c r="E15" s="21" t="s">
        <v>52</v>
      </c>
      <c r="F15" s="22">
        <v>0</v>
      </c>
      <c r="G15" s="23">
        <v>0</v>
      </c>
      <c r="H15" s="23">
        <v>51162</v>
      </c>
      <c r="I15" s="23">
        <v>50087</v>
      </c>
      <c r="J15" s="23">
        <v>0</v>
      </c>
      <c r="K15" s="24">
        <v>5116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106365</v>
      </c>
    </row>
    <row r="16" spans="1:22" x14ac:dyDescent="0.3">
      <c r="A16" s="19" t="s">
        <v>53</v>
      </c>
      <c r="B16" s="19" t="s">
        <v>54</v>
      </c>
      <c r="C16" s="20" t="s">
        <v>55</v>
      </c>
      <c r="D16" s="20">
        <v>2022</v>
      </c>
      <c r="E16" s="21" t="s">
        <v>32</v>
      </c>
      <c r="F16" s="22">
        <v>0</v>
      </c>
      <c r="G16" s="23">
        <v>569220</v>
      </c>
      <c r="H16" s="23">
        <v>121550</v>
      </c>
      <c r="I16" s="23">
        <v>0</v>
      </c>
      <c r="J16" s="23">
        <v>7443</v>
      </c>
      <c r="K16" s="24">
        <v>56772</v>
      </c>
      <c r="L16" s="25" t="s">
        <v>88</v>
      </c>
      <c r="M16" s="26">
        <v>0</v>
      </c>
      <c r="N16" s="26">
        <v>15</v>
      </c>
      <c r="O16" s="26">
        <v>17</v>
      </c>
      <c r="P16" s="26">
        <v>2</v>
      </c>
      <c r="Q16" s="26">
        <v>2</v>
      </c>
      <c r="R16" s="26">
        <v>0</v>
      </c>
      <c r="S16" s="26">
        <v>0</v>
      </c>
      <c r="T16" s="26">
        <v>0</v>
      </c>
      <c r="U16" s="27">
        <f t="shared" si="0"/>
        <v>36</v>
      </c>
      <c r="V16" s="28">
        <f t="shared" si="1"/>
        <v>754985</v>
      </c>
    </row>
    <row r="17" spans="1:22" x14ac:dyDescent="0.3">
      <c r="A17" s="19" t="s">
        <v>29</v>
      </c>
      <c r="B17" s="19" t="s">
        <v>56</v>
      </c>
      <c r="C17" s="20" t="s">
        <v>57</v>
      </c>
      <c r="D17" s="20">
        <v>2022</v>
      </c>
      <c r="E17" s="21" t="s">
        <v>32</v>
      </c>
      <c r="F17" s="22">
        <v>0</v>
      </c>
      <c r="G17" s="23">
        <v>1008120</v>
      </c>
      <c r="H17" s="23">
        <v>10000</v>
      </c>
      <c r="I17" s="23">
        <v>0</v>
      </c>
      <c r="J17" s="23">
        <v>0</v>
      </c>
      <c r="K17" s="24">
        <v>10506</v>
      </c>
      <c r="L17" s="25" t="s">
        <v>88</v>
      </c>
      <c r="M17" s="26">
        <v>0</v>
      </c>
      <c r="N17" s="26">
        <v>6</v>
      </c>
      <c r="O17" s="26">
        <v>59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65</v>
      </c>
      <c r="V17" s="28">
        <f t="shared" si="1"/>
        <v>1028626</v>
      </c>
    </row>
    <row r="18" spans="1:22" x14ac:dyDescent="0.3">
      <c r="A18" s="19" t="s">
        <v>58</v>
      </c>
      <c r="B18" s="19" t="s">
        <v>59</v>
      </c>
      <c r="C18" s="20" t="s">
        <v>60</v>
      </c>
      <c r="D18" s="20">
        <v>2022</v>
      </c>
      <c r="E18" s="21" t="s">
        <v>32</v>
      </c>
      <c r="F18" s="22">
        <v>0</v>
      </c>
      <c r="G18" s="23">
        <v>543684</v>
      </c>
      <c r="H18" s="23">
        <v>347750</v>
      </c>
      <c r="I18" s="23">
        <v>0</v>
      </c>
      <c r="J18" s="23">
        <v>0</v>
      </c>
      <c r="K18" s="24">
        <v>34056</v>
      </c>
      <c r="L18" s="25" t="s">
        <v>89</v>
      </c>
      <c r="M18" s="26">
        <v>15</v>
      </c>
      <c r="N18" s="26">
        <v>9</v>
      </c>
      <c r="O18" s="26">
        <v>18</v>
      </c>
      <c r="P18" s="26">
        <v>3</v>
      </c>
      <c r="Q18" s="26">
        <v>2</v>
      </c>
      <c r="R18" s="26">
        <v>0</v>
      </c>
      <c r="S18" s="26">
        <v>0</v>
      </c>
      <c r="T18" s="26">
        <v>0</v>
      </c>
      <c r="U18" s="27">
        <f t="shared" si="0"/>
        <v>47</v>
      </c>
      <c r="V18" s="28">
        <f t="shared" si="1"/>
        <v>925490</v>
      </c>
    </row>
    <row r="19" spans="1:22" x14ac:dyDescent="0.3">
      <c r="A19" s="19" t="s">
        <v>58</v>
      </c>
      <c r="B19" s="19" t="s">
        <v>61</v>
      </c>
      <c r="C19" s="20" t="s">
        <v>62</v>
      </c>
      <c r="D19" s="20">
        <v>2022</v>
      </c>
      <c r="E19" s="21" t="s">
        <v>63</v>
      </c>
      <c r="F19" s="22">
        <v>0</v>
      </c>
      <c r="G19" s="23">
        <v>0</v>
      </c>
      <c r="H19" s="23">
        <v>63470</v>
      </c>
      <c r="I19" s="23">
        <v>214920</v>
      </c>
      <c r="J19" s="23">
        <v>0</v>
      </c>
      <c r="K19" s="24">
        <v>14154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292544</v>
      </c>
    </row>
    <row r="20" spans="1:22" x14ac:dyDescent="0.3">
      <c r="A20" s="19" t="s">
        <v>64</v>
      </c>
      <c r="B20" s="19" t="s">
        <v>65</v>
      </c>
      <c r="C20" s="20" t="s">
        <v>66</v>
      </c>
      <c r="D20" s="20">
        <v>2022</v>
      </c>
      <c r="E20" s="21" t="s">
        <v>32</v>
      </c>
      <c r="F20" s="22">
        <v>0</v>
      </c>
      <c r="G20" s="23">
        <v>0</v>
      </c>
      <c r="H20" s="23">
        <v>71042</v>
      </c>
      <c r="I20" s="23">
        <v>92139</v>
      </c>
      <c r="J20" s="23">
        <v>0</v>
      </c>
      <c r="K20" s="24">
        <v>6244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169425</v>
      </c>
    </row>
    <row r="21" spans="1:22" x14ac:dyDescent="0.3">
      <c r="A21" s="19" t="s">
        <v>64</v>
      </c>
      <c r="B21" s="19" t="s">
        <v>67</v>
      </c>
      <c r="C21" s="20" t="s">
        <v>68</v>
      </c>
      <c r="D21" s="20">
        <v>2022</v>
      </c>
      <c r="E21" s="21" t="s">
        <v>32</v>
      </c>
      <c r="F21" s="22">
        <v>0</v>
      </c>
      <c r="G21" s="23">
        <v>0</v>
      </c>
      <c r="H21" s="23">
        <v>140697</v>
      </c>
      <c r="I21" s="23">
        <v>118975</v>
      </c>
      <c r="J21" s="23">
        <v>0</v>
      </c>
      <c r="K21" s="24">
        <v>15809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275481</v>
      </c>
    </row>
    <row r="22" spans="1:22" x14ac:dyDescent="0.3">
      <c r="A22" s="19" t="s">
        <v>69</v>
      </c>
      <c r="B22" s="19" t="s">
        <v>70</v>
      </c>
      <c r="C22" s="20" t="s">
        <v>71</v>
      </c>
      <c r="D22" s="20">
        <v>2022</v>
      </c>
      <c r="E22" s="21" t="s">
        <v>32</v>
      </c>
      <c r="F22" s="22">
        <v>0</v>
      </c>
      <c r="G22" s="23">
        <v>0</v>
      </c>
      <c r="H22" s="23">
        <v>139640</v>
      </c>
      <c r="I22" s="23">
        <v>0</v>
      </c>
      <c r="J22" s="23">
        <v>0</v>
      </c>
      <c r="K22" s="24">
        <v>6982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146622</v>
      </c>
    </row>
    <row r="23" spans="1:22" x14ac:dyDescent="0.3">
      <c r="A23" s="19" t="s">
        <v>29</v>
      </c>
      <c r="B23" s="19" t="s">
        <v>72</v>
      </c>
      <c r="C23" s="20" t="s">
        <v>73</v>
      </c>
      <c r="D23" s="20">
        <v>2022</v>
      </c>
      <c r="E23" s="21" t="s">
        <v>32</v>
      </c>
      <c r="F23" s="22">
        <v>0</v>
      </c>
      <c r="G23" s="23">
        <v>704160</v>
      </c>
      <c r="H23" s="23">
        <v>10000</v>
      </c>
      <c r="I23" s="23">
        <v>0</v>
      </c>
      <c r="J23" s="23">
        <v>0</v>
      </c>
      <c r="K23" s="24">
        <v>11170</v>
      </c>
      <c r="L23" s="25" t="s">
        <v>88</v>
      </c>
      <c r="M23" s="26">
        <v>0</v>
      </c>
      <c r="N23" s="26">
        <v>0</v>
      </c>
      <c r="O23" s="26">
        <v>45</v>
      </c>
      <c r="P23" s="26">
        <v>0</v>
      </c>
      <c r="Q23" s="26">
        <v>0</v>
      </c>
      <c r="R23" s="26">
        <v>0</v>
      </c>
      <c r="S23" s="26">
        <v>0</v>
      </c>
      <c r="T23" s="26">
        <v>0</v>
      </c>
      <c r="U23" s="27">
        <f t="shared" si="0"/>
        <v>45</v>
      </c>
      <c r="V23" s="28">
        <f t="shared" si="1"/>
        <v>725330</v>
      </c>
    </row>
    <row r="24" spans="1:22" x14ac:dyDescent="0.3">
      <c r="A24" s="19" t="s">
        <v>74</v>
      </c>
      <c r="B24" s="19" t="s">
        <v>75</v>
      </c>
      <c r="C24" s="20" t="s">
        <v>76</v>
      </c>
      <c r="D24" s="20">
        <v>2022</v>
      </c>
      <c r="E24" s="21" t="s">
        <v>32</v>
      </c>
      <c r="F24" s="22">
        <v>0</v>
      </c>
      <c r="G24" s="23">
        <v>147528</v>
      </c>
      <c r="H24" s="23">
        <v>101000</v>
      </c>
      <c r="I24" s="23">
        <v>0</v>
      </c>
      <c r="J24" s="23">
        <v>21000</v>
      </c>
      <c r="K24" s="24">
        <v>25203</v>
      </c>
      <c r="L24" s="25" t="s">
        <v>89</v>
      </c>
      <c r="M24" s="26">
        <v>0</v>
      </c>
      <c r="N24" s="26">
        <v>0</v>
      </c>
      <c r="O24" s="26">
        <v>3</v>
      </c>
      <c r="P24" s="26">
        <v>9</v>
      </c>
      <c r="Q24" s="26">
        <v>3</v>
      </c>
      <c r="R24" s="26">
        <v>0</v>
      </c>
      <c r="S24" s="26">
        <v>0</v>
      </c>
      <c r="T24" s="26">
        <v>0</v>
      </c>
      <c r="U24" s="27">
        <f t="shared" si="0"/>
        <v>15</v>
      </c>
      <c r="V24" s="28">
        <f t="shared" si="1"/>
        <v>294731</v>
      </c>
    </row>
    <row r="25" spans="1:22" x14ac:dyDescent="0.3">
      <c r="A25" s="19" t="s">
        <v>53</v>
      </c>
      <c r="B25" s="19" t="s">
        <v>77</v>
      </c>
      <c r="C25" s="20" t="s">
        <v>78</v>
      </c>
      <c r="D25" s="20">
        <v>2022</v>
      </c>
      <c r="E25" s="21" t="s">
        <v>32</v>
      </c>
      <c r="F25" s="22">
        <v>0</v>
      </c>
      <c r="G25" s="23">
        <v>433404</v>
      </c>
      <c r="H25" s="23">
        <v>146923</v>
      </c>
      <c r="I25" s="23">
        <v>0</v>
      </c>
      <c r="J25" s="23">
        <v>7443</v>
      </c>
      <c r="K25" s="24">
        <v>49944</v>
      </c>
      <c r="L25" s="25" t="s">
        <v>88</v>
      </c>
      <c r="M25" s="26">
        <v>0</v>
      </c>
      <c r="N25" s="26">
        <v>3</v>
      </c>
      <c r="O25" s="26">
        <v>11</v>
      </c>
      <c r="P25" s="26">
        <v>10</v>
      </c>
      <c r="Q25" s="26">
        <v>1</v>
      </c>
      <c r="R25" s="26">
        <v>0</v>
      </c>
      <c r="S25" s="26">
        <v>0</v>
      </c>
      <c r="T25" s="26">
        <v>0</v>
      </c>
      <c r="U25" s="27">
        <f t="shared" si="0"/>
        <v>25</v>
      </c>
      <c r="V25" s="28">
        <f t="shared" si="1"/>
        <v>637714</v>
      </c>
    </row>
    <row r="26" spans="1:22" x14ac:dyDescent="0.3">
      <c r="A26" s="19" t="s">
        <v>79</v>
      </c>
      <c r="B26" s="19" t="s">
        <v>80</v>
      </c>
      <c r="C26" s="20" t="s">
        <v>81</v>
      </c>
      <c r="D26" s="20">
        <v>2022</v>
      </c>
      <c r="E26" s="21" t="s">
        <v>32</v>
      </c>
      <c r="F26" s="22">
        <v>0</v>
      </c>
      <c r="G26" s="23">
        <v>654000</v>
      </c>
      <c r="H26" s="23">
        <v>141606</v>
      </c>
      <c r="I26" s="23">
        <v>0</v>
      </c>
      <c r="J26" s="23">
        <v>0</v>
      </c>
      <c r="K26" s="24">
        <v>5000</v>
      </c>
      <c r="L26" s="25" t="s">
        <v>88</v>
      </c>
      <c r="M26" s="26">
        <v>0</v>
      </c>
      <c r="N26" s="26">
        <v>0</v>
      </c>
      <c r="O26" s="26">
        <v>13</v>
      </c>
      <c r="P26" s="26">
        <v>14</v>
      </c>
      <c r="Q26" s="26">
        <v>5</v>
      </c>
      <c r="R26" s="26">
        <v>0</v>
      </c>
      <c r="S26" s="26">
        <v>0</v>
      </c>
      <c r="T26" s="26">
        <v>0</v>
      </c>
      <c r="U26" s="27">
        <f t="shared" si="0"/>
        <v>32</v>
      </c>
      <c r="V26" s="28">
        <f t="shared" si="1"/>
        <v>800606</v>
      </c>
    </row>
    <row r="27" spans="1:22" x14ac:dyDescent="0.3">
      <c r="A27" s="19" t="s">
        <v>29</v>
      </c>
      <c r="B27" s="19" t="s">
        <v>82</v>
      </c>
      <c r="C27" s="20" t="s">
        <v>83</v>
      </c>
      <c r="D27" s="20">
        <v>2022</v>
      </c>
      <c r="E27" s="21" t="s">
        <v>32</v>
      </c>
      <c r="F27" s="22">
        <v>0</v>
      </c>
      <c r="G27" s="23">
        <v>176964</v>
      </c>
      <c r="H27" s="23">
        <v>50080</v>
      </c>
      <c r="I27" s="23">
        <v>0</v>
      </c>
      <c r="J27" s="23">
        <v>0</v>
      </c>
      <c r="K27" s="24">
        <v>7856</v>
      </c>
      <c r="L27" s="25" t="s">
        <v>88</v>
      </c>
      <c r="M27" s="26">
        <v>0</v>
      </c>
      <c r="N27" s="26">
        <v>4</v>
      </c>
      <c r="O27" s="26">
        <v>4</v>
      </c>
      <c r="P27" s="26">
        <v>3</v>
      </c>
      <c r="Q27" s="26">
        <v>0</v>
      </c>
      <c r="R27" s="26">
        <v>0</v>
      </c>
      <c r="S27" s="26">
        <v>0</v>
      </c>
      <c r="T27" s="26">
        <v>0</v>
      </c>
      <c r="U27" s="27">
        <f t="shared" si="0"/>
        <v>11</v>
      </c>
      <c r="V27" s="28">
        <f t="shared" si="1"/>
        <v>234900</v>
      </c>
    </row>
    <row r="28" spans="1:22" x14ac:dyDescent="0.3">
      <c r="A28" s="19" t="s">
        <v>42</v>
      </c>
      <c r="B28" s="19" t="s">
        <v>84</v>
      </c>
      <c r="C28" s="20" t="s">
        <v>85</v>
      </c>
      <c r="D28" s="20">
        <v>2022</v>
      </c>
      <c r="E28" s="21" t="s">
        <v>32</v>
      </c>
      <c r="F28" s="22">
        <v>0</v>
      </c>
      <c r="G28" s="23">
        <v>3946944</v>
      </c>
      <c r="H28" s="23">
        <v>838865</v>
      </c>
      <c r="I28" s="23">
        <v>0</v>
      </c>
      <c r="J28" s="23">
        <v>16000</v>
      </c>
      <c r="K28" s="24">
        <v>73457</v>
      </c>
      <c r="L28" s="25" t="s">
        <v>88</v>
      </c>
      <c r="M28" s="26">
        <v>0</v>
      </c>
      <c r="N28" s="26">
        <v>0</v>
      </c>
      <c r="O28" s="26">
        <v>0</v>
      </c>
      <c r="P28" s="26">
        <v>98</v>
      </c>
      <c r="Q28" s="26">
        <v>66</v>
      </c>
      <c r="R28" s="26">
        <v>11</v>
      </c>
      <c r="S28" s="26">
        <v>0</v>
      </c>
      <c r="T28" s="26">
        <v>0</v>
      </c>
      <c r="U28" s="27">
        <f t="shared" si="0"/>
        <v>175</v>
      </c>
      <c r="V28" s="28">
        <f t="shared" si="1"/>
        <v>4875266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  <row r="31" spans="1:22" x14ac:dyDescent="0.3">
      <c r="A31" s="19"/>
      <c r="B31" s="19"/>
      <c r="C31" s="20"/>
      <c r="D31" s="20"/>
      <c r="E31" s="21"/>
      <c r="F31" s="22"/>
      <c r="G31" s="23"/>
      <c r="H31" s="23"/>
      <c r="I31" s="23"/>
      <c r="J31" s="23"/>
      <c r="K31" s="24"/>
      <c r="L31" s="25"/>
      <c r="M31" s="26"/>
      <c r="N31" s="26"/>
      <c r="O31" s="26"/>
      <c r="P31" s="26"/>
      <c r="Q31" s="26"/>
      <c r="R31" s="26"/>
      <c r="S31" s="26"/>
      <c r="T31" s="26"/>
      <c r="U31" s="27">
        <f t="shared" si="0"/>
        <v>0</v>
      </c>
      <c r="V31" s="28">
        <f t="shared" si="1"/>
        <v>0</v>
      </c>
    </row>
    <row r="32" spans="1:22" x14ac:dyDescent="0.3">
      <c r="A32" s="19"/>
      <c r="B32" s="19"/>
      <c r="C32" s="20"/>
      <c r="D32" s="20"/>
      <c r="E32" s="21"/>
      <c r="F32" s="22"/>
      <c r="G32" s="23"/>
      <c r="H32" s="23"/>
      <c r="I32" s="23"/>
      <c r="J32" s="23"/>
      <c r="K32" s="24"/>
      <c r="L32" s="25"/>
      <c r="M32" s="26"/>
      <c r="N32" s="26"/>
      <c r="O32" s="26"/>
      <c r="P32" s="26"/>
      <c r="Q32" s="26"/>
      <c r="R32" s="26"/>
      <c r="S32" s="26"/>
      <c r="T32" s="26"/>
      <c r="U32" s="27">
        <f t="shared" si="0"/>
        <v>0</v>
      </c>
      <c r="V32" s="28">
        <f t="shared" si="1"/>
        <v>0</v>
      </c>
    </row>
    <row r="33" spans="1:22" x14ac:dyDescent="0.3">
      <c r="A33" s="19"/>
      <c r="B33" s="19"/>
      <c r="C33" s="20"/>
      <c r="D33" s="20"/>
      <c r="E33" s="21"/>
      <c r="F33" s="22"/>
      <c r="G33" s="23"/>
      <c r="H33" s="23"/>
      <c r="I33" s="23"/>
      <c r="J33" s="23"/>
      <c r="K33" s="24"/>
      <c r="L33" s="25"/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0</v>
      </c>
    </row>
    <row r="34" spans="1:22" x14ac:dyDescent="0.3">
      <c r="A34" s="19"/>
      <c r="B34" s="19"/>
      <c r="C34" s="20"/>
      <c r="D34" s="20"/>
      <c r="E34" s="21"/>
      <c r="F34" s="22"/>
      <c r="G34" s="23"/>
      <c r="H34" s="23"/>
      <c r="I34" s="23"/>
      <c r="J34" s="23"/>
      <c r="K34" s="24"/>
      <c r="L34" s="25"/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0</v>
      </c>
    </row>
    <row r="35" spans="1:22" x14ac:dyDescent="0.3">
      <c r="A35" s="19"/>
      <c r="B35" s="19"/>
      <c r="C35" s="20"/>
      <c r="D35" s="20"/>
      <c r="E35" s="21"/>
      <c r="F35" s="22"/>
      <c r="G35" s="23"/>
      <c r="H35" s="23"/>
      <c r="I35" s="23"/>
      <c r="J35" s="23"/>
      <c r="K35" s="24"/>
      <c r="L35" s="25"/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0</v>
      </c>
    </row>
    <row r="36" spans="1:22" x14ac:dyDescent="0.3">
      <c r="A36" s="19"/>
      <c r="B36" s="19"/>
      <c r="C36" s="20"/>
      <c r="D36" s="20"/>
      <c r="E36" s="21"/>
      <c r="F36" s="22"/>
      <c r="G36" s="23"/>
      <c r="H36" s="23"/>
      <c r="I36" s="23"/>
      <c r="J36" s="23"/>
      <c r="K36" s="24"/>
      <c r="L36" s="25"/>
      <c r="M36" s="26"/>
      <c r="N36" s="26"/>
      <c r="O36" s="26"/>
      <c r="P36" s="26"/>
      <c r="Q36" s="26"/>
      <c r="R36" s="26"/>
      <c r="S36" s="26"/>
      <c r="T36" s="26"/>
      <c r="U36" s="27">
        <f t="shared" si="0"/>
        <v>0</v>
      </c>
      <c r="V36" s="28">
        <f t="shared" si="1"/>
        <v>0</v>
      </c>
    </row>
    <row r="37" spans="1:22" x14ac:dyDescent="0.3">
      <c r="A37" s="19"/>
      <c r="B37" s="19"/>
      <c r="C37" s="20"/>
      <c r="D37" s="20"/>
      <c r="E37" s="21"/>
      <c r="F37" s="22"/>
      <c r="G37" s="23"/>
      <c r="H37" s="23"/>
      <c r="I37" s="23"/>
      <c r="J37" s="23"/>
      <c r="K37" s="24"/>
      <c r="L37" s="25"/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0</v>
      </c>
    </row>
    <row r="38" spans="1:22" x14ac:dyDescent="0.3">
      <c r="A38" s="19"/>
      <c r="B38" s="19"/>
      <c r="C38" s="20"/>
      <c r="D38" s="20"/>
      <c r="E38" s="21"/>
      <c r="F38" s="22"/>
      <c r="G38" s="23"/>
      <c r="H38" s="23"/>
      <c r="I38" s="23"/>
      <c r="J38" s="23"/>
      <c r="K38" s="24"/>
      <c r="L38" s="25"/>
      <c r="M38" s="26"/>
      <c r="N38" s="26"/>
      <c r="O38" s="26"/>
      <c r="P38" s="26"/>
      <c r="Q38" s="26"/>
      <c r="R38" s="26"/>
      <c r="S38" s="26"/>
      <c r="T38" s="26"/>
      <c r="U38" s="27">
        <f t="shared" si="0"/>
        <v>0</v>
      </c>
      <c r="V38" s="28">
        <f t="shared" si="1"/>
        <v>0</v>
      </c>
    </row>
  </sheetData>
  <autoFilter ref="A8:V8" xr:uid="{173A9A8C-FEB2-4B7E-82E3-8648E5D47F6D}"/>
  <conditionalFormatting sqref="V9:V38">
    <cfRule type="cellIs" dxfId="3" priority="4" operator="lessThan">
      <formula>0</formula>
    </cfRule>
  </conditionalFormatting>
  <conditionalFormatting sqref="V9:V38">
    <cfRule type="expression" dxfId="2" priority="2">
      <formula>#REF!&lt;0</formula>
    </cfRule>
  </conditionalFormatting>
  <conditionalFormatting sqref="D9:D38">
    <cfRule type="expression" dxfId="1" priority="1">
      <formula>OR($D9&gt;2022,AND($D9&lt;2022,$D9&lt;&gt;""))</formula>
    </cfRule>
  </conditionalFormatting>
  <conditionalFormatting sqref="C9:C38">
    <cfRule type="expression" dxfId="0" priority="5">
      <formula>(#REF!&gt;1)</formula>
    </cfRule>
  </conditionalFormatting>
  <dataValidations count="3">
    <dataValidation type="list" allowBlank="1" showInputMessage="1" showErrorMessage="1" sqref="L9:L38" xr:uid="{4EA5DCD4-ED65-42B3-9401-EF02F7B0BE5B}">
      <formula1>"N/A, FMR, Actual Rent"</formula1>
    </dataValidation>
    <dataValidation type="list" allowBlank="1" showInputMessage="1" showErrorMessage="1" sqref="E9:E38" xr:uid="{4A019132-4E78-4A94-838C-969B34B46EA2}">
      <formula1>"PH, TH, Joint TH &amp; PH-RRH, HMIS, SSO, TRA, PRA, SRA, S+C/SRO"</formula1>
    </dataValidation>
    <dataValidation allowBlank="1" showErrorMessage="1" sqref="A8:V8" xr:uid="{52992AC2-1F19-4126-B399-46880399222F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2021-03-06T21:43:28Z</dcterms:created>
  <dcterms:modified xsi:type="dcterms:W3CDTF">2021-05-20T14:00:19Z</dcterms:modified>
</cp:coreProperties>
</file>