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CA-600\"/>
    </mc:Choice>
  </mc:AlternateContent>
  <xr:revisionPtr revIDLastSave="0" documentId="13_ncr:1_{82594D3A-CC10-49BC-B165-9524776C9E31}" xr6:coauthVersionLast="46" xr6:coauthVersionMax="46" xr10:uidLastSave="{00000000-0000-0000-0000-000000000000}"/>
  <bookViews>
    <workbookView xWindow="-108" yWindow="-108" windowWidth="27288" windowHeight="17664" xr2:uid="{6B4FA55D-FC60-4B1A-9887-3869FDFFEA45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0" i="1" l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B5" i="1" s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<sst xmlns="http://schemas.openxmlformats.org/spreadsheetml/2006/main" count="44" uniqueCount="44">
  <si>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</si>
  <si>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</si>
  <si>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</si>
  <si>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</si>
  <si>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</si>
  <si>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</si>
  <si>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</si>
  <si>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</si>
  <si>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</si>
  <si>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</si>
  <si>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</si>
  <si>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</si>
  <si>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</si>
  <si>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</si>
  <si>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</si>
  <si>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</si>
  <si>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</si>
  <si>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</si>
  <si>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</si>
  <si>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</si>
  <si>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</si>
  <si>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</si>
  <si>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</si>
  <si>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</si>
  <si>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</si>
  <si>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</si>
  <si>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</si>
  <si>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</si>
  <si>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CA-613</t>
  </si>
  <si>
    <t>WomanHaven</t>
  </si>
  <si>
    <t>WomanHaven Rapid Rehousing 2020-2021</t>
  </si>
  <si>
    <t>CA1623L9D132004</t>
  </si>
  <si>
    <t>PH</t>
  </si>
  <si>
    <t/>
  </si>
  <si>
    <t>Los Angeles</t>
  </si>
  <si>
    <t>Imperial County CoC</t>
  </si>
  <si>
    <t>County of Imperial</t>
  </si>
  <si>
    <t>Imperial County</t>
  </si>
  <si>
    <t>IV CAP II 2019</t>
  </si>
  <si>
    <t>CA1625L9D132004</t>
  </si>
  <si>
    <t>SSO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</si>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</sst>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B7BAC-0812-48FC-9BD6-E0B341E75D00}">
  <sheetPr codeName="Sheet57">
    <pageSetUpPr fitToPage="1"/>
  </sheetPr>
  <dimension ref="A1:V2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41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42</v>
      </c>
      <c r="B5" s="34">
        <f ca="1">SUM(OFFSET(V8,1,0,500,1))</f>
        <v>173503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51600</v>
      </c>
      <c r="H9" s="23">
        <v>68199</v>
      </c>
      <c r="I9" s="23">
        <v>0</v>
      </c>
      <c r="J9" s="23">
        <v>5069</v>
      </c>
      <c r="K9" s="24">
        <v>4635</v>
      </c>
      <c r="L9" s="25" t="s">
        <v>43</v>
      </c>
      <c r="M9" s="26">
        <v>0</v>
      </c>
      <c r="N9" s="26">
        <v>0</v>
      </c>
      <c r="O9" s="26">
        <v>4</v>
      </c>
      <c r="P9" s="26">
        <v>1</v>
      </c>
      <c r="Q9" s="26">
        <v>0</v>
      </c>
      <c r="R9" s="26">
        <v>0</v>
      </c>
      <c r="S9" s="26">
        <v>0</v>
      </c>
      <c r="T9" s="26">
        <v>0</v>
      </c>
      <c r="U9" s="27">
        <f t="shared" ref="U9:U20" si="0">SUM(M9:T9)</f>
        <v>5</v>
      </c>
      <c r="V9" s="28">
        <f t="shared" ref="V9:V20" si="1">SUM(F9:K9)</f>
        <v>129503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40</v>
      </c>
      <c r="F10" s="22">
        <v>0</v>
      </c>
      <c r="G10" s="23">
        <v>0</v>
      </c>
      <c r="H10" s="23">
        <v>40000</v>
      </c>
      <c r="I10" s="23">
        <v>0</v>
      </c>
      <c r="J10" s="23">
        <v>0</v>
      </c>
      <c r="K10" s="24">
        <v>4000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44000</v>
      </c>
    </row>
    <row r="11" spans="1:22" x14ac:dyDescent="0.3">
      <c r="A11" s="19"/>
      <c r="B11" s="19"/>
      <c r="C11" s="20"/>
      <c r="D11" s="20"/>
      <c r="E11" s="21"/>
      <c r="F11" s="22"/>
      <c r="G11" s="23"/>
      <c r="H11" s="23"/>
      <c r="I11" s="23"/>
      <c r="J11" s="23"/>
      <c r="K11" s="24"/>
      <c r="L11" s="25"/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0</v>
      </c>
    </row>
    <row r="12" spans="1:22" x14ac:dyDescent="0.3">
      <c r="A12" s="19"/>
      <c r="B12" s="19"/>
      <c r="C12" s="20"/>
      <c r="D12" s="20"/>
      <c r="E12" s="21"/>
      <c r="F12" s="22"/>
      <c r="G12" s="23"/>
      <c r="H12" s="23"/>
      <c r="I12" s="23"/>
      <c r="J12" s="23"/>
      <c r="K12" s="24"/>
      <c r="L12" s="25"/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0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</sheetData>
  <autoFilter ref="A8:V8" xr:uid="{BD882999-AC3F-4783-8B0C-2D3994242E2A}"/>
  <conditionalFormatting sqref="V9:V20">
    <cfRule type="cellIs" dxfId="3" priority="4" operator="lessThan">
      <formula>0</formula>
    </cfRule>
  </conditionalFormatting>
  <conditionalFormatting sqref="V9:V20">
    <cfRule type="expression" dxfId="2" priority="2">
      <formula>#REF!&lt;0</formula>
    </cfRule>
  </conditionalFormatting>
  <conditionalFormatting sqref="D9:D20">
    <cfRule type="expression" dxfId="1" priority="1">
      <formula>OR($D9&gt;2022,AND($D9&lt;2022,$D9&lt;&gt;""))</formula>
    </cfRule>
  </conditionalFormatting>
  <conditionalFormatting sqref="C9:C20">
    <cfRule type="expression" dxfId="0" priority="5">
      <formula>(#REF!&gt;1)</formula>
    </cfRule>
  </conditionalFormatting>
  <dataValidations count="3">
    <dataValidation type="list" allowBlank="1" showInputMessage="1" showErrorMessage="1" sqref="L9:L20" xr:uid="{8A217930-F25A-4FD4-9E02-250782CB6D70}">
      <formula1>"N/A, FMR, Actual Rent"</formula1>
    </dataValidation>
    <dataValidation type="list" allowBlank="1" showInputMessage="1" showErrorMessage="1" sqref="E9:E20" xr:uid="{F7B2FB6E-5C4A-470C-8DA7-24A82A82AB95}">
      <formula1>"PH, TH, Joint TH &amp; PH-RRH, HMIS, SSO, TRA, PRA, SRA, S+C/SRO"</formula1>
    </dataValidation>
    <dataValidation allowBlank="1" showErrorMessage="1" sqref="A8:V8" xr:uid="{023C220A-3F21-4BBE-86DA-E337D2111E86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2021-03-06T21:43:30Z</dcterms:created>
  <dcterms:modified xsi:type="dcterms:W3CDTF">2021-05-20T14:00:18Z</dcterms:modified>
</cp:coreProperties>
</file>