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095CBCFC-BA36-417A-8F21-52CB9055958C}" xr6:coauthVersionLast="46" xr6:coauthVersionMax="46" xr10:uidLastSave="{00000000-0000-0000-0000-000000000000}"/>
  <bookViews>
    <workbookView xWindow="-108" yWindow="-108" windowWidth="27288" windowHeight="17664" xr2:uid="{2B582D79-B61D-446B-9BD7-47C207AEA71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<sst xmlns="http://schemas.openxmlformats.org/spreadsheetml/2006/main" count="74" uniqueCount="54">
  <si>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</si>
  <si>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</si>
  <si>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</si>
  <si>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</si>
  <si>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</si>
  <si>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</si>
  <si>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</si>
  <si>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</si>
  <si>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</si>
  <si>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</si>
  <si>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</si>
  <si>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</si>
  <si>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</si>
  <si>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</si>
  <si>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</si>
  <si>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</si>
  <si>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</si>
  <si>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</si>
  <si>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</si>
  <si>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</si>
  <si>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</si>
  <si>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</si>
  <si>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</si>
  <si>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</si>
  <si>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</si>
  <si>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</si>
  <si>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</si>
  <si>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</si>
  <si>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CA-612</t>
  </si>
  <si>
    <t>City of Glendale/Glendale Housing Authority</t>
  </si>
  <si>
    <t>Consolidated Grant-Shelter Plus Care</t>
  </si>
  <si>
    <t>CA0724L9D122013</t>
  </si>
  <si>
    <t>PH</t>
  </si>
  <si>
    <t/>
  </si>
  <si>
    <t>Los Angeles</t>
  </si>
  <si>
    <t>Glendale CoC</t>
  </si>
  <si>
    <t>Glendale HMIS Project</t>
  </si>
  <si>
    <t>CA0728L9D122013</t>
  </si>
  <si>
    <t>Next Step Permanent Supportive Housing Project</t>
  </si>
  <si>
    <t>CA0731L9D122013</t>
  </si>
  <si>
    <t>Ascencia Housing Now Program</t>
  </si>
  <si>
    <t>CA0733L9D122013</t>
  </si>
  <si>
    <t>Chester Street Permanent Supportive Housing Program</t>
  </si>
  <si>
    <t>CA0948L9D122011</t>
  </si>
  <si>
    <t>Ascencia Scattered Site Permanent Supportive Housing Program</t>
  </si>
  <si>
    <t>CA1271L9D122007</t>
  </si>
  <si>
    <t>CES Reallocation 2019</t>
  </si>
  <si>
    <t>CA1455L9D122005</t>
  </si>
  <si>
    <t>SSO</t>
  </si>
  <si>
    <t>Family Promise of the Verdugos Rapid Re Housing Program</t>
  </si>
  <si>
    <t>CA1622L9D122004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</si>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</sst>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2773-A8E5-49D9-AA3F-B03226443349}">
  <sheetPr codeName="Sheet56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52</v>
      </c>
      <c r="B5" s="34">
        <f ca="1">SUM(OFFSET(V8,1,0,500,1))</f>
        <v>2661331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835764</v>
      </c>
      <c r="H9" s="23">
        <v>0</v>
      </c>
      <c r="I9" s="23">
        <v>0</v>
      </c>
      <c r="J9" s="23">
        <v>0</v>
      </c>
      <c r="K9" s="24">
        <v>40248</v>
      </c>
      <c r="L9" s="25" t="s">
        <v>53</v>
      </c>
      <c r="M9" s="26">
        <v>0</v>
      </c>
      <c r="N9" s="26">
        <v>3</v>
      </c>
      <c r="O9" s="26">
        <v>35</v>
      </c>
      <c r="P9" s="26">
        <v>5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6" si="0">SUM(M9:T9)</f>
        <v>43</v>
      </c>
      <c r="V9" s="28">
        <f t="shared" ref="V9:V26" si="1">SUM(F9:K9)</f>
        <v>876012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88577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88577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102598</v>
      </c>
      <c r="G11" s="23">
        <v>0</v>
      </c>
      <c r="H11" s="23">
        <v>57958</v>
      </c>
      <c r="I11" s="23">
        <v>26232</v>
      </c>
      <c r="J11" s="23">
        <v>2000</v>
      </c>
      <c r="K11" s="24">
        <v>10135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198923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243855</v>
      </c>
      <c r="G12" s="23">
        <v>0</v>
      </c>
      <c r="H12" s="23">
        <v>130811</v>
      </c>
      <c r="I12" s="23">
        <v>11970</v>
      </c>
      <c r="J12" s="23">
        <v>15000</v>
      </c>
      <c r="K12" s="24">
        <v>22077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423713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0</v>
      </c>
      <c r="H13" s="23">
        <v>43733</v>
      </c>
      <c r="I13" s="23">
        <v>37675</v>
      </c>
      <c r="J13" s="23">
        <v>2000</v>
      </c>
      <c r="K13" s="24">
        <v>4974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88382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194096</v>
      </c>
      <c r="G14" s="23">
        <v>0</v>
      </c>
      <c r="H14" s="23">
        <v>39997</v>
      </c>
      <c r="I14" s="23">
        <v>0</v>
      </c>
      <c r="J14" s="23">
        <v>3000</v>
      </c>
      <c r="K14" s="24">
        <v>11904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248997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48</v>
      </c>
      <c r="F15" s="22">
        <v>0</v>
      </c>
      <c r="G15" s="23">
        <v>0</v>
      </c>
      <c r="H15" s="23">
        <v>577776</v>
      </c>
      <c r="I15" s="23">
        <v>0</v>
      </c>
      <c r="J15" s="23">
        <v>0</v>
      </c>
      <c r="K15" s="24">
        <v>43175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620951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62856</v>
      </c>
      <c r="H16" s="23">
        <v>42775</v>
      </c>
      <c r="I16" s="23">
        <v>0</v>
      </c>
      <c r="J16" s="23">
        <v>3089</v>
      </c>
      <c r="K16" s="24">
        <v>7056</v>
      </c>
      <c r="L16" s="25" t="s">
        <v>53</v>
      </c>
      <c r="M16" s="26">
        <v>0</v>
      </c>
      <c r="N16" s="26">
        <v>6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115776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4FE11D89-C614-4A14-BAC8-AE17D476D5D8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0EAC9EEB-376D-45CD-9423-1033DE0A2869}">
      <formula1>"N/A, FMR, Actual Rent"</formula1>
    </dataValidation>
    <dataValidation type="list" allowBlank="1" showInputMessage="1" showErrorMessage="1" sqref="E9:E26" xr:uid="{922EDDF2-8FD2-4782-8459-F15EFA40DD1A}">
      <formula1>"PH, TH, Joint TH &amp; PH-RRH, HMIS, SSO, TRA, PRA, SRA, S+C/SRO"</formula1>
    </dataValidation>
    <dataValidation allowBlank="1" showErrorMessage="1" sqref="A8:V8" xr:uid="{924BE8A9-6DA4-48F1-81FD-ABCFEBAC713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2021-03-06T21:43:30Z</dcterms:created>
  <dcterms:modified xsi:type="dcterms:W3CDTF">2021-05-20T14:00:18Z</dcterms:modified>
</cp:coreProperties>
</file>