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CD9DA62D-89AE-4B90-A32F-2C7C01CBFC9D}" xr6:coauthVersionLast="46" xr6:coauthVersionMax="46" xr10:uidLastSave="{00000000-0000-0000-0000-000000000000}"/>
  <bookViews>
    <workbookView xWindow="-108" yWindow="-108" windowWidth="27288" windowHeight="17664" xr2:uid="{B459BAC5-E95F-4D5D-9812-75E19268FF5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<sst xmlns="http://schemas.openxmlformats.org/spreadsheetml/2006/main" count="109" uniqueCount="73">
  <si>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</si>
  <si>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</si>
  <si>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</si>
  <si>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</si>
  <si>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</si>
  <si>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</si>
  <si>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</si>
  <si>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</si>
  <si>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</si>
  <si>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</si>
  <si>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</si>
  <si>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</si>
  <si>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</si>
  <si>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</si>
  <si>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</si>
  <si>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</si>
  <si>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</si>
  <si>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</si>
  <si>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</si>
  <si>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</si>
  <si>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</si>
  <si>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</si>
  <si>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</si>
  <si>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</si>
  <si>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</si>
  <si>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</si>
  <si>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</si>
  <si>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</si>
  <si>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CA-611</t>
  </si>
  <si>
    <t>Many Mansions, a California nonprofit corporation</t>
  </si>
  <si>
    <t>MM Supportive Housing - Simi Valley 2019</t>
  </si>
  <si>
    <t>CA0611L9D112013</t>
  </si>
  <si>
    <t>PH</t>
  </si>
  <si>
    <t/>
  </si>
  <si>
    <t>Los Angeles</t>
  </si>
  <si>
    <t>Oxnard, San Buenaventura/Ventura County CoC</t>
  </si>
  <si>
    <t>County of Ventura</t>
  </si>
  <si>
    <t>MM Supportive Housing - Thousand Oaks/Oxnard 2019</t>
  </si>
  <si>
    <t>CA0613L9D112013</t>
  </si>
  <si>
    <t>Turning Point Foundation</t>
  </si>
  <si>
    <t>Our Place Safe Haven 2019</t>
  </si>
  <si>
    <t>CA0615L9D112013</t>
  </si>
  <si>
    <t>SH</t>
  </si>
  <si>
    <t>Stephenson Place Permanent Housing 2019</t>
  </si>
  <si>
    <t>CA0619L9D112013</t>
  </si>
  <si>
    <t>County of Ventura Human Services Agency</t>
  </si>
  <si>
    <t>VCHMIS with Data and Performance Improvement Expansion</t>
  </si>
  <si>
    <t>CA0715L9D112013</t>
  </si>
  <si>
    <t>Wooley House Permanent Housing I 2019</t>
  </si>
  <si>
    <t>CA0721L9D112013</t>
  </si>
  <si>
    <t>Oxnard/East County and Santa Paula CoC Consolidated</t>
  </si>
  <si>
    <t>CA1053L9D112010</t>
  </si>
  <si>
    <t>Wooley House Permanent Housing II 2019</t>
  </si>
  <si>
    <t>CA1239L9D112007</t>
  </si>
  <si>
    <t>Ventura County Rapid Re-Housing Program</t>
  </si>
  <si>
    <t>CA1240L9D112007</t>
  </si>
  <si>
    <t>Salvation Army RRH</t>
  </si>
  <si>
    <t>CA1372L9D112006</t>
  </si>
  <si>
    <t>Rapid Re-Housing 2019</t>
  </si>
  <si>
    <t>CA1520L9D112005</t>
  </si>
  <si>
    <t>HMIS Expansion-Coordinated Entry System Implementation</t>
  </si>
  <si>
    <t>CA1521L9D112005</t>
  </si>
  <si>
    <t>Choices Permanent Supportive Housing</t>
  </si>
  <si>
    <t>CA1618L9D112004</t>
  </si>
  <si>
    <t>LSS Its a New Day RRH FY19</t>
  </si>
  <si>
    <t>CA1619L9D112003</t>
  </si>
  <si>
    <t>The Salvation Army, a California corporation</t>
  </si>
  <si>
    <t>The Salvation Army CAS Division Ventura PSH</t>
  </si>
  <si>
    <t>CA1809L9D112001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</si>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</sst>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3687-0CE6-4A77-8575-FA7A74E474FF}">
  <sheetPr codeName="Sheet55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2383290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83838</v>
      </c>
      <c r="I9" s="23">
        <v>37308</v>
      </c>
      <c r="J9" s="23">
        <v>3305</v>
      </c>
      <c r="K9" s="24">
        <v>8033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3" si="0">SUM(M9:T9)</f>
        <v>0</v>
      </c>
      <c r="V9" s="28">
        <f t="shared" ref="V9:V33" si="1">SUM(F9:K9)</f>
        <v>132484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95355</v>
      </c>
      <c r="I10" s="23">
        <v>61651</v>
      </c>
      <c r="J10" s="23">
        <v>5824</v>
      </c>
      <c r="K10" s="24">
        <v>10345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173175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123666</v>
      </c>
      <c r="I11" s="23">
        <v>34258</v>
      </c>
      <c r="J11" s="23">
        <v>0</v>
      </c>
      <c r="K11" s="24">
        <v>11053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168977</v>
      </c>
    </row>
    <row r="12" spans="1:22" x14ac:dyDescent="0.3">
      <c r="A12" s="19" t="s">
        <v>39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9207</v>
      </c>
      <c r="I12" s="23">
        <v>21508</v>
      </c>
      <c r="J12" s="23">
        <v>0</v>
      </c>
      <c r="K12" s="24">
        <v>1738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32453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231979</v>
      </c>
      <c r="K13" s="24">
        <v>20652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252631</v>
      </c>
    </row>
    <row r="14" spans="1:22" x14ac:dyDescent="0.3">
      <c r="A14" s="19" t="s">
        <v>39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1716</v>
      </c>
      <c r="G14" s="23">
        <v>0</v>
      </c>
      <c r="H14" s="23">
        <v>19051</v>
      </c>
      <c r="I14" s="23">
        <v>18478</v>
      </c>
      <c r="J14" s="23">
        <v>0</v>
      </c>
      <c r="K14" s="24">
        <v>2361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41606</v>
      </c>
    </row>
    <row r="15" spans="1:22" x14ac:dyDescent="0.3">
      <c r="A15" s="19" t="s">
        <v>36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360504</v>
      </c>
      <c r="H15" s="23">
        <v>0</v>
      </c>
      <c r="I15" s="23">
        <v>0</v>
      </c>
      <c r="J15" s="23">
        <v>0</v>
      </c>
      <c r="K15" s="24">
        <v>18701</v>
      </c>
      <c r="L15" s="25" t="s">
        <v>71</v>
      </c>
      <c r="M15" s="26">
        <v>3</v>
      </c>
      <c r="N15" s="26">
        <v>0</v>
      </c>
      <c r="O15" s="26">
        <v>12</v>
      </c>
      <c r="P15" s="26">
        <v>3</v>
      </c>
      <c r="Q15" s="26">
        <v>0</v>
      </c>
      <c r="R15" s="26">
        <v>1</v>
      </c>
      <c r="S15" s="26">
        <v>0</v>
      </c>
      <c r="T15" s="26">
        <v>0</v>
      </c>
      <c r="U15" s="27">
        <f t="shared" si="0"/>
        <v>19</v>
      </c>
      <c r="V15" s="28">
        <f t="shared" si="1"/>
        <v>379205</v>
      </c>
    </row>
    <row r="16" spans="1:22" x14ac:dyDescent="0.3">
      <c r="A16" s="19" t="s">
        <v>39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0</v>
      </c>
      <c r="H16" s="23">
        <v>18074</v>
      </c>
      <c r="I16" s="23">
        <v>15859</v>
      </c>
      <c r="J16" s="23">
        <v>0</v>
      </c>
      <c r="K16" s="24">
        <v>1904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35837</v>
      </c>
    </row>
    <row r="17" spans="1:22" x14ac:dyDescent="0.3">
      <c r="A17" s="19" t="s">
        <v>45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0</v>
      </c>
      <c r="H17" s="23">
        <v>76476</v>
      </c>
      <c r="I17" s="23">
        <v>0</v>
      </c>
      <c r="J17" s="23">
        <v>0</v>
      </c>
      <c r="K17" s="24">
        <v>5353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81829</v>
      </c>
    </row>
    <row r="18" spans="1:22" x14ac:dyDescent="0.3">
      <c r="A18" s="19" t="s">
        <v>36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44652</v>
      </c>
      <c r="H18" s="23">
        <v>0</v>
      </c>
      <c r="I18" s="23">
        <v>0</v>
      </c>
      <c r="J18" s="23">
        <v>0</v>
      </c>
      <c r="K18" s="24">
        <v>2862</v>
      </c>
      <c r="L18" s="25" t="s">
        <v>72</v>
      </c>
      <c r="M18" s="26">
        <v>0</v>
      </c>
      <c r="N18" s="26">
        <v>1</v>
      </c>
      <c r="O18" s="26">
        <v>2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3</v>
      </c>
      <c r="V18" s="28">
        <f t="shared" si="1"/>
        <v>47514</v>
      </c>
    </row>
    <row r="19" spans="1:22" x14ac:dyDescent="0.3">
      <c r="A19" s="19" t="s">
        <v>39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0</v>
      </c>
      <c r="G19" s="23">
        <v>90180</v>
      </c>
      <c r="H19" s="23">
        <v>36907</v>
      </c>
      <c r="I19" s="23">
        <v>0</v>
      </c>
      <c r="J19" s="23">
        <v>9500</v>
      </c>
      <c r="K19" s="24">
        <v>12613</v>
      </c>
      <c r="L19" s="25" t="s">
        <v>72</v>
      </c>
      <c r="M19" s="26">
        <v>9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149200</v>
      </c>
    </row>
    <row r="20" spans="1:22" x14ac:dyDescent="0.3">
      <c r="A20" s="19" t="s">
        <v>45</v>
      </c>
      <c r="B20" s="19" t="s">
        <v>60</v>
      </c>
      <c r="C20" s="20" t="s">
        <v>61</v>
      </c>
      <c r="D20" s="20">
        <v>2022</v>
      </c>
      <c r="E20" s="21" t="s">
        <v>15</v>
      </c>
      <c r="F20" s="22">
        <v>0</v>
      </c>
      <c r="G20" s="23">
        <v>0</v>
      </c>
      <c r="H20" s="23">
        <v>0</v>
      </c>
      <c r="I20" s="23">
        <v>0</v>
      </c>
      <c r="J20" s="23">
        <v>150000</v>
      </c>
      <c r="K20" s="24">
        <v>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150000</v>
      </c>
    </row>
    <row r="21" spans="1:22" x14ac:dyDescent="0.3">
      <c r="A21" s="19" t="s">
        <v>45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0</v>
      </c>
      <c r="G21" s="23">
        <v>287736</v>
      </c>
      <c r="H21" s="23">
        <v>108987</v>
      </c>
      <c r="I21" s="23">
        <v>0</v>
      </c>
      <c r="J21" s="23">
        <v>0</v>
      </c>
      <c r="K21" s="24">
        <v>0</v>
      </c>
      <c r="L21" s="25" t="s">
        <v>71</v>
      </c>
      <c r="M21" s="26">
        <v>6</v>
      </c>
      <c r="N21" s="26">
        <v>12</v>
      </c>
      <c r="O21" s="26">
        <v>2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20</v>
      </c>
      <c r="V21" s="28">
        <f t="shared" si="1"/>
        <v>396723</v>
      </c>
    </row>
    <row r="22" spans="1:22" x14ac:dyDescent="0.3">
      <c r="A22" s="19" t="s">
        <v>36</v>
      </c>
      <c r="B22" s="19" t="s">
        <v>64</v>
      </c>
      <c r="C22" s="20" t="s">
        <v>65</v>
      </c>
      <c r="D22" s="20">
        <v>2022</v>
      </c>
      <c r="E22" s="21" t="s">
        <v>32</v>
      </c>
      <c r="F22" s="22">
        <v>0</v>
      </c>
      <c r="G22" s="23">
        <v>150672</v>
      </c>
      <c r="H22" s="23">
        <v>39168</v>
      </c>
      <c r="I22" s="23">
        <v>0</v>
      </c>
      <c r="J22" s="23">
        <v>2613</v>
      </c>
      <c r="K22" s="24">
        <v>8342</v>
      </c>
      <c r="L22" s="25" t="s">
        <v>71</v>
      </c>
      <c r="M22" s="26">
        <v>0</v>
      </c>
      <c r="N22" s="26">
        <v>0</v>
      </c>
      <c r="O22" s="26">
        <v>7</v>
      </c>
      <c r="P22" s="26">
        <v>1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8</v>
      </c>
      <c r="V22" s="28">
        <f t="shared" si="1"/>
        <v>200795</v>
      </c>
    </row>
    <row r="23" spans="1:22" x14ac:dyDescent="0.3">
      <c r="A23" s="19" t="s">
        <v>66</v>
      </c>
      <c r="B23" s="19" t="s">
        <v>67</v>
      </c>
      <c r="C23" s="20" t="s">
        <v>68</v>
      </c>
      <c r="D23" s="20">
        <v>2022</v>
      </c>
      <c r="E23" s="21" t="s">
        <v>32</v>
      </c>
      <c r="F23" s="22">
        <v>101425</v>
      </c>
      <c r="G23" s="23">
        <v>0</v>
      </c>
      <c r="H23" s="23">
        <v>26282</v>
      </c>
      <c r="I23" s="23">
        <v>13154</v>
      </c>
      <c r="J23" s="23">
        <v>0</v>
      </c>
      <c r="K23" s="24">
        <v>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140861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0EDB5DA9-411F-4D32-9D44-F4C918C232FE}"/>
  <conditionalFormatting sqref="V9:V33">
    <cfRule type="cellIs" dxfId="3" priority="4" operator="lessThan">
      <formula>0</formula>
    </cfRule>
  </conditionalFormatting>
  <conditionalFormatting sqref="V9:V33">
    <cfRule type="expression" dxfId="2" priority="2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50FBB168-3D44-4AD4-8DEC-5E234C84AAB9}">
      <formula1>"N/A, FMR, Actual Rent"</formula1>
    </dataValidation>
    <dataValidation type="list" allowBlank="1" showInputMessage="1" showErrorMessage="1" sqref="E9:E33" xr:uid="{1C2506FA-38B4-4874-BD15-64FEAC457197}">
      <formula1>"PH, TH, Joint TH &amp; PH-RRH, HMIS, SSO, TRA, PRA, SRA, S+C/SRO"</formula1>
    </dataValidation>
    <dataValidation allowBlank="1" showErrorMessage="1" sqref="A8:V8" xr:uid="{DE4EA5BA-E2C0-4925-B406-387832AEDD5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2021-03-06T21:43:31Z</dcterms:created>
  <dcterms:modified xsi:type="dcterms:W3CDTF">2021-05-20T14:00:18Z</dcterms:modified>
</cp:coreProperties>
</file>