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CA-600\"/>
    </mc:Choice>
  </mc:AlternateContent>
  <xr:revisionPtr revIDLastSave="0" documentId="13_ncr:1_{60049102-BAD3-4625-9DE6-78BD8121BB02}" xr6:coauthVersionLast="46" xr6:coauthVersionMax="46" xr10:uidLastSave="{00000000-0000-0000-0000-000000000000}"/>
  <bookViews>
    <workbookView xWindow="-108" yWindow="-108" windowWidth="27288" windowHeight="17664" xr2:uid="{75F5463E-7FD4-496C-8FFA-124D9E22DCF5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<sst xmlns="http://schemas.openxmlformats.org/spreadsheetml/2006/main" count="89" uniqueCount="60">
  <si>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</si>
  <si>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</si>
  <si>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</si>
  <si>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</si>
  <si>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</si>
  <si>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</si>
  <si>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</si>
  <si>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</si>
  <si>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</si>
  <si>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</si>
  <si>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</si>
  <si>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</si>
  <si>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</si>
  <si>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</si>
  <si>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</si>
  <si>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</si>
  <si>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</si>
  <si>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</si>
  <si>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</si>
  <si>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</si>
  <si>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</si>
  <si>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</si>
  <si>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</si>
  <si>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</si>
  <si>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</si>
  <si>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</si>
  <si>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</si>
  <si>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</si>
  <si>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CA-607</t>
  </si>
  <si>
    <t>City of Pasadena</t>
  </si>
  <si>
    <t>2019 CHOISS</t>
  </si>
  <si>
    <t>CA0655L9D072013</t>
  </si>
  <si>
    <t>PH</t>
  </si>
  <si>
    <t/>
  </si>
  <si>
    <t>Los Angeles</t>
  </si>
  <si>
    <t>Pasadena CoC</t>
  </si>
  <si>
    <t>2019 Hestia House</t>
  </si>
  <si>
    <t>CA0658L9D072013</t>
  </si>
  <si>
    <t>2019 HMIS</t>
  </si>
  <si>
    <t>CA0659L9D072013</t>
  </si>
  <si>
    <t>2019 Navarro House</t>
  </si>
  <si>
    <t>CA0660L9D072013</t>
  </si>
  <si>
    <t>2019 Shelter Plus Care</t>
  </si>
  <si>
    <t>CA0662L9D072013</t>
  </si>
  <si>
    <t>2019 Shelter Plus Care Consolidated</t>
  </si>
  <si>
    <t>CA0873L9D072006</t>
  </si>
  <si>
    <t>2019 Euclid Villa</t>
  </si>
  <si>
    <t>CA1259L9D072007</t>
  </si>
  <si>
    <t>2019 Holly Street Housing</t>
  </si>
  <si>
    <t>CA1363L9D072006</t>
  </si>
  <si>
    <t>2019 CES</t>
  </si>
  <si>
    <t>CA1447L9D072005</t>
  </si>
  <si>
    <t>SSO</t>
  </si>
  <si>
    <t>2019 Step Up</t>
  </si>
  <si>
    <t>CA1706L9D072003</t>
  </si>
  <si>
    <t>2019 Union Station DV-SSO</t>
  </si>
  <si>
    <t>CA1806D9D072002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</si>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</sst>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E712B-B340-4EBF-9A20-DCEF3346BBFD}">
  <sheetPr codeName="Sheet52">
    <pageSetUpPr fitToPage="1"/>
  </sheetPr>
  <dimension ref="A1:V2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57</v>
      </c>
      <c r="B4" s="30" t="s">
        <v>29</v>
      </c>
      <c r="C4" s="31"/>
      <c r="D4" s="31"/>
      <c r="E4" s="31"/>
      <c r="F4" s="31"/>
      <c r="G4" s="32"/>
    </row>
    <row r="5" spans="1:22" ht="14.4" customHeight="1" x14ac:dyDescent="0.3">
      <c r="A5" s="33" t="s">
        <v>58</v>
      </c>
      <c r="B5" s="34">
        <f ca="1">SUM(OFFSET(V8,1,0,500,1))</f>
        <v>4033797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141626</v>
      </c>
      <c r="G9" s="23">
        <v>0</v>
      </c>
      <c r="H9" s="23">
        <v>39425</v>
      </c>
      <c r="I9" s="23">
        <v>12015</v>
      </c>
      <c r="J9" s="23">
        <v>0</v>
      </c>
      <c r="K9" s="24">
        <v>11631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29" si="0">SUM(M9:T9)</f>
        <v>0</v>
      </c>
      <c r="V9" s="28">
        <f t="shared" ref="V9:V29" si="1">SUM(F9:K9)</f>
        <v>204697</v>
      </c>
    </row>
    <row r="10" spans="1:22" x14ac:dyDescent="0.3">
      <c r="A10" s="19" t="s">
        <v>29</v>
      </c>
      <c r="B10" s="19" t="s">
        <v>36</v>
      </c>
      <c r="C10" s="20" t="s">
        <v>37</v>
      </c>
      <c r="D10" s="20">
        <v>2022</v>
      </c>
      <c r="E10" s="21" t="s">
        <v>32</v>
      </c>
      <c r="F10" s="22">
        <v>105292</v>
      </c>
      <c r="G10" s="23">
        <v>0</v>
      </c>
      <c r="H10" s="23">
        <v>100113</v>
      </c>
      <c r="I10" s="23">
        <v>76190</v>
      </c>
      <c r="J10" s="23">
        <v>0</v>
      </c>
      <c r="K10" s="24">
        <v>15580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297175</v>
      </c>
    </row>
    <row r="11" spans="1:22" x14ac:dyDescent="0.3">
      <c r="A11" s="19" t="s">
        <v>29</v>
      </c>
      <c r="B11" s="19" t="s">
        <v>38</v>
      </c>
      <c r="C11" s="20" t="s">
        <v>39</v>
      </c>
      <c r="D11" s="20">
        <v>2022</v>
      </c>
      <c r="E11" s="21" t="s">
        <v>15</v>
      </c>
      <c r="F11" s="22">
        <v>0</v>
      </c>
      <c r="G11" s="23">
        <v>0</v>
      </c>
      <c r="H11" s="23">
        <v>0</v>
      </c>
      <c r="I11" s="23">
        <v>0</v>
      </c>
      <c r="J11" s="23">
        <v>208468</v>
      </c>
      <c r="K11" s="24">
        <v>16910</v>
      </c>
      <c r="L11" s="25" t="s">
        <v>33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225378</v>
      </c>
    </row>
    <row r="12" spans="1:22" x14ac:dyDescent="0.3">
      <c r="A12" s="19" t="s">
        <v>29</v>
      </c>
      <c r="B12" s="19" t="s">
        <v>40</v>
      </c>
      <c r="C12" s="20" t="s">
        <v>41</v>
      </c>
      <c r="D12" s="20">
        <v>2022</v>
      </c>
      <c r="E12" s="21" t="s">
        <v>32</v>
      </c>
      <c r="F12" s="22">
        <v>0</v>
      </c>
      <c r="G12" s="23">
        <v>0</v>
      </c>
      <c r="H12" s="23">
        <v>43311</v>
      </c>
      <c r="I12" s="23">
        <v>0</v>
      </c>
      <c r="J12" s="23">
        <v>0</v>
      </c>
      <c r="K12" s="24">
        <v>2915</v>
      </c>
      <c r="L12" s="25" t="s">
        <v>33</v>
      </c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46226</v>
      </c>
    </row>
    <row r="13" spans="1:22" x14ac:dyDescent="0.3">
      <c r="A13" s="19" t="s">
        <v>29</v>
      </c>
      <c r="B13" s="19" t="s">
        <v>42</v>
      </c>
      <c r="C13" s="20" t="s">
        <v>43</v>
      </c>
      <c r="D13" s="20">
        <v>2022</v>
      </c>
      <c r="E13" s="21" t="s">
        <v>32</v>
      </c>
      <c r="F13" s="22">
        <v>0</v>
      </c>
      <c r="G13" s="23">
        <v>1010136</v>
      </c>
      <c r="H13" s="23">
        <v>0</v>
      </c>
      <c r="I13" s="23">
        <v>0</v>
      </c>
      <c r="J13" s="23">
        <v>0</v>
      </c>
      <c r="K13" s="24">
        <v>47770</v>
      </c>
      <c r="L13" s="25" t="s">
        <v>59</v>
      </c>
      <c r="M13" s="26">
        <v>1</v>
      </c>
      <c r="N13" s="26">
        <v>2</v>
      </c>
      <c r="O13" s="26">
        <v>39</v>
      </c>
      <c r="P13" s="26">
        <v>6</v>
      </c>
      <c r="Q13" s="26">
        <v>2</v>
      </c>
      <c r="R13" s="26">
        <v>0</v>
      </c>
      <c r="S13" s="26">
        <v>0</v>
      </c>
      <c r="T13" s="26">
        <v>0</v>
      </c>
      <c r="U13" s="27">
        <f t="shared" si="0"/>
        <v>50</v>
      </c>
      <c r="V13" s="28">
        <f t="shared" si="1"/>
        <v>1057906</v>
      </c>
    </row>
    <row r="14" spans="1:22" x14ac:dyDescent="0.3">
      <c r="A14" s="19" t="s">
        <v>29</v>
      </c>
      <c r="B14" s="19" t="s">
        <v>44</v>
      </c>
      <c r="C14" s="20" t="s">
        <v>45</v>
      </c>
      <c r="D14" s="20">
        <v>2022</v>
      </c>
      <c r="E14" s="21" t="s">
        <v>32</v>
      </c>
      <c r="F14" s="22">
        <v>0</v>
      </c>
      <c r="G14" s="23">
        <v>420888</v>
      </c>
      <c r="H14" s="23">
        <v>0</v>
      </c>
      <c r="I14" s="23">
        <v>0</v>
      </c>
      <c r="J14" s="23">
        <v>0</v>
      </c>
      <c r="K14" s="24">
        <v>20213</v>
      </c>
      <c r="L14" s="25" t="s">
        <v>59</v>
      </c>
      <c r="M14" s="26">
        <v>0</v>
      </c>
      <c r="N14" s="26">
        <v>1</v>
      </c>
      <c r="O14" s="26">
        <v>21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7">
        <f t="shared" si="0"/>
        <v>22</v>
      </c>
      <c r="V14" s="28">
        <f t="shared" si="1"/>
        <v>441101</v>
      </c>
    </row>
    <row r="15" spans="1:22" x14ac:dyDescent="0.3">
      <c r="A15" s="19" t="s">
        <v>29</v>
      </c>
      <c r="B15" s="19" t="s">
        <v>46</v>
      </c>
      <c r="C15" s="20" t="s">
        <v>47</v>
      </c>
      <c r="D15" s="20">
        <v>2022</v>
      </c>
      <c r="E15" s="21" t="s">
        <v>32</v>
      </c>
      <c r="F15" s="22">
        <v>0</v>
      </c>
      <c r="G15" s="23">
        <v>0</v>
      </c>
      <c r="H15" s="23">
        <v>74189</v>
      </c>
      <c r="I15" s="23">
        <v>121534</v>
      </c>
      <c r="J15" s="23">
        <v>0</v>
      </c>
      <c r="K15" s="24">
        <v>10894</v>
      </c>
      <c r="L15" s="25" t="s">
        <v>33</v>
      </c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206617</v>
      </c>
    </row>
    <row r="16" spans="1:22" x14ac:dyDescent="0.3">
      <c r="A16" s="19" t="s">
        <v>29</v>
      </c>
      <c r="B16" s="19" t="s">
        <v>48</v>
      </c>
      <c r="C16" s="20" t="s">
        <v>49</v>
      </c>
      <c r="D16" s="20">
        <v>2022</v>
      </c>
      <c r="E16" s="21" t="s">
        <v>32</v>
      </c>
      <c r="F16" s="22">
        <v>26765</v>
      </c>
      <c r="G16" s="23">
        <v>685440</v>
      </c>
      <c r="H16" s="23">
        <v>307906</v>
      </c>
      <c r="I16" s="23">
        <v>12193</v>
      </c>
      <c r="J16" s="23">
        <v>7769</v>
      </c>
      <c r="K16" s="24">
        <v>55605</v>
      </c>
      <c r="L16" s="25" t="s">
        <v>59</v>
      </c>
      <c r="M16" s="26">
        <v>0</v>
      </c>
      <c r="N16" s="26">
        <v>30</v>
      </c>
      <c r="O16" s="26">
        <v>10</v>
      </c>
      <c r="P16" s="26">
        <v>0</v>
      </c>
      <c r="Q16" s="26">
        <v>0</v>
      </c>
      <c r="R16" s="26">
        <v>0</v>
      </c>
      <c r="S16" s="26">
        <v>0</v>
      </c>
      <c r="T16" s="26">
        <v>0</v>
      </c>
      <c r="U16" s="27">
        <f t="shared" si="0"/>
        <v>40</v>
      </c>
      <c r="V16" s="28">
        <f t="shared" si="1"/>
        <v>1095678</v>
      </c>
    </row>
    <row r="17" spans="1:22" x14ac:dyDescent="0.3">
      <c r="A17" s="19" t="s">
        <v>29</v>
      </c>
      <c r="B17" s="19" t="s">
        <v>50</v>
      </c>
      <c r="C17" s="20" t="s">
        <v>51</v>
      </c>
      <c r="D17" s="20">
        <v>2022</v>
      </c>
      <c r="E17" s="21" t="s">
        <v>52</v>
      </c>
      <c r="F17" s="22">
        <v>0</v>
      </c>
      <c r="G17" s="23">
        <v>0</v>
      </c>
      <c r="H17" s="23">
        <v>115713</v>
      </c>
      <c r="I17" s="23">
        <v>0</v>
      </c>
      <c r="J17" s="23">
        <v>0</v>
      </c>
      <c r="K17" s="24">
        <v>8710</v>
      </c>
      <c r="L17" s="25" t="s">
        <v>33</v>
      </c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124423</v>
      </c>
    </row>
    <row r="18" spans="1:22" x14ac:dyDescent="0.3">
      <c r="A18" s="19" t="s">
        <v>29</v>
      </c>
      <c r="B18" s="19" t="s">
        <v>53</v>
      </c>
      <c r="C18" s="20" t="s">
        <v>54</v>
      </c>
      <c r="D18" s="20">
        <v>2022</v>
      </c>
      <c r="E18" s="21" t="s">
        <v>32</v>
      </c>
      <c r="F18" s="22">
        <v>0</v>
      </c>
      <c r="G18" s="23">
        <v>180708</v>
      </c>
      <c r="H18" s="23">
        <v>0</v>
      </c>
      <c r="I18" s="23">
        <v>0</v>
      </c>
      <c r="J18" s="23">
        <v>0</v>
      </c>
      <c r="K18" s="24">
        <v>9377</v>
      </c>
      <c r="L18" s="25" t="s">
        <v>59</v>
      </c>
      <c r="M18" s="26">
        <v>0</v>
      </c>
      <c r="N18" s="26">
        <v>11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7">
        <f t="shared" si="0"/>
        <v>11</v>
      </c>
      <c r="V18" s="28">
        <f t="shared" si="1"/>
        <v>190085</v>
      </c>
    </row>
    <row r="19" spans="1:22" x14ac:dyDescent="0.3">
      <c r="A19" s="19" t="s">
        <v>29</v>
      </c>
      <c r="B19" s="19" t="s">
        <v>55</v>
      </c>
      <c r="C19" s="20" t="s">
        <v>56</v>
      </c>
      <c r="D19" s="20">
        <v>2022</v>
      </c>
      <c r="E19" s="21" t="s">
        <v>52</v>
      </c>
      <c r="F19" s="22">
        <v>0</v>
      </c>
      <c r="G19" s="23">
        <v>0</v>
      </c>
      <c r="H19" s="23">
        <v>131374</v>
      </c>
      <c r="I19" s="23">
        <v>0</v>
      </c>
      <c r="J19" s="23">
        <v>0</v>
      </c>
      <c r="K19" s="24">
        <v>13137</v>
      </c>
      <c r="L19" s="25" t="s">
        <v>33</v>
      </c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144511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  <row r="26" spans="1:22" x14ac:dyDescent="0.3">
      <c r="A26" s="19"/>
      <c r="B26" s="19"/>
      <c r="C26" s="20"/>
      <c r="D26" s="20"/>
      <c r="E26" s="21"/>
      <c r="F26" s="22"/>
      <c r="G26" s="23"/>
      <c r="H26" s="23"/>
      <c r="I26" s="23"/>
      <c r="J26" s="23"/>
      <c r="K26" s="24"/>
      <c r="L26" s="25"/>
      <c r="M26" s="26"/>
      <c r="N26" s="26"/>
      <c r="O26" s="26"/>
      <c r="P26" s="26"/>
      <c r="Q26" s="26"/>
      <c r="R26" s="26"/>
      <c r="S26" s="26"/>
      <c r="T26" s="26"/>
      <c r="U26" s="27">
        <f t="shared" si="0"/>
        <v>0</v>
      </c>
      <c r="V26" s="28">
        <f t="shared" si="1"/>
        <v>0</v>
      </c>
    </row>
    <row r="27" spans="1:22" x14ac:dyDescent="0.3">
      <c r="A27" s="19"/>
      <c r="B27" s="19"/>
      <c r="C27" s="20"/>
      <c r="D27" s="20"/>
      <c r="E27" s="21"/>
      <c r="F27" s="22"/>
      <c r="G27" s="23"/>
      <c r="H27" s="23"/>
      <c r="I27" s="23"/>
      <c r="J27" s="23"/>
      <c r="K27" s="24"/>
      <c r="L27" s="25"/>
      <c r="M27" s="26"/>
      <c r="N27" s="26"/>
      <c r="O27" s="26"/>
      <c r="P27" s="26"/>
      <c r="Q27" s="26"/>
      <c r="R27" s="26"/>
      <c r="S27" s="26"/>
      <c r="T27" s="26"/>
      <c r="U27" s="27">
        <f t="shared" si="0"/>
        <v>0</v>
      </c>
      <c r="V27" s="28">
        <f t="shared" si="1"/>
        <v>0</v>
      </c>
    </row>
    <row r="28" spans="1:22" x14ac:dyDescent="0.3">
      <c r="A28" s="19"/>
      <c r="B28" s="19"/>
      <c r="C28" s="20"/>
      <c r="D28" s="20"/>
      <c r="E28" s="21"/>
      <c r="F28" s="22"/>
      <c r="G28" s="23"/>
      <c r="H28" s="23"/>
      <c r="I28" s="23"/>
      <c r="J28" s="23"/>
      <c r="K28" s="24"/>
      <c r="L28" s="25"/>
      <c r="M28" s="26"/>
      <c r="N28" s="26"/>
      <c r="O28" s="26"/>
      <c r="P28" s="26"/>
      <c r="Q28" s="26"/>
      <c r="R28" s="26"/>
      <c r="S28" s="26"/>
      <c r="T28" s="26"/>
      <c r="U28" s="27">
        <f t="shared" si="0"/>
        <v>0</v>
      </c>
      <c r="V28" s="28">
        <f t="shared" si="1"/>
        <v>0</v>
      </c>
    </row>
    <row r="29" spans="1:22" x14ac:dyDescent="0.3">
      <c r="A29" s="19"/>
      <c r="B29" s="19"/>
      <c r="C29" s="20"/>
      <c r="D29" s="20"/>
      <c r="E29" s="21"/>
      <c r="F29" s="22"/>
      <c r="G29" s="23"/>
      <c r="H29" s="23"/>
      <c r="I29" s="23"/>
      <c r="J29" s="23"/>
      <c r="K29" s="24"/>
      <c r="L29" s="25"/>
      <c r="M29" s="26"/>
      <c r="N29" s="26"/>
      <c r="O29" s="26"/>
      <c r="P29" s="26"/>
      <c r="Q29" s="26"/>
      <c r="R29" s="26"/>
      <c r="S29" s="26"/>
      <c r="T29" s="26"/>
      <c r="U29" s="27">
        <f t="shared" si="0"/>
        <v>0</v>
      </c>
      <c r="V29" s="28">
        <f t="shared" si="1"/>
        <v>0</v>
      </c>
    </row>
  </sheetData>
  <autoFilter ref="A8:V8" xr:uid="{A9F80710-C942-452F-AD71-D51CE78BE27D}"/>
  <conditionalFormatting sqref="V9:V29">
    <cfRule type="cellIs" dxfId="3" priority="4" operator="lessThan">
      <formula>0</formula>
    </cfRule>
  </conditionalFormatting>
  <conditionalFormatting sqref="V9:V29">
    <cfRule type="expression" dxfId="2" priority="2">
      <formula>#REF!&lt;0</formula>
    </cfRule>
  </conditionalFormatting>
  <conditionalFormatting sqref="D9:D29">
    <cfRule type="expression" dxfId="1" priority="1">
      <formula>OR($D9&gt;2022,AND($D9&lt;2022,$D9&lt;&gt;""))</formula>
    </cfRule>
  </conditionalFormatting>
  <conditionalFormatting sqref="C9:C29">
    <cfRule type="expression" dxfId="0" priority="5">
      <formula>(#REF!&gt;1)</formula>
    </cfRule>
  </conditionalFormatting>
  <dataValidations count="3">
    <dataValidation type="list" allowBlank="1" showInputMessage="1" showErrorMessage="1" sqref="L9:L29" xr:uid="{D890FFDE-CB53-4415-8DA5-58BE56FD38D6}">
      <formula1>"N/A, FMR, Actual Rent"</formula1>
    </dataValidation>
    <dataValidation type="list" allowBlank="1" showInputMessage="1" showErrorMessage="1" sqref="E9:E29" xr:uid="{42F6F6EC-5ECF-4662-9F4F-0470C6224AA6}">
      <formula1>"PH, TH, Joint TH &amp; PH-RRH, HMIS, SSO, TRA, PRA, SRA, S+C/SRO"</formula1>
    </dataValidation>
    <dataValidation allowBlank="1" showErrorMessage="1" sqref="A8:V8" xr:uid="{A54C1226-9317-4F09-AAB6-7124147F8C89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2021-03-06T21:43:33Z</dcterms:created>
  <dcterms:modified xsi:type="dcterms:W3CDTF">2021-05-20T14:00:17Z</dcterms:modified>
</cp:coreProperties>
</file>