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600\"/>
    </mc:Choice>
  </mc:AlternateContent>
  <xr:revisionPtr revIDLastSave="0" documentId="13_ncr:1_{6137D541-DFB6-4F62-A219-80EFB2A6C84B}" xr6:coauthVersionLast="46" xr6:coauthVersionMax="46" xr10:uidLastSave="{00000000-0000-0000-0000-000000000000}"/>
  <bookViews>
    <workbookView xWindow="-108" yWindow="-108" windowWidth="27288" windowHeight="17664" xr2:uid="{49502AC6-CD51-4011-B878-85C2958A6BCB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<sst xmlns="http://schemas.openxmlformats.org/spreadsheetml/2006/main" count="99" uniqueCount="73">
  <si>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</si>
  <si>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</si>
  <si>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</si>
  <si>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</si>
  <si>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</si>
  <si>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</si>
  <si>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</si>
  <si>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</si>
  <si>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</si>
  <si>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</si>
  <si>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</si>
  <si>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</si>
  <si>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</si>
  <si>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</si>
  <si>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</si>
  <si>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</si>
  <si>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</si>
  <si>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</si>
  <si>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</si>
  <si>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</si>
  <si>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</si>
  <si>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</si>
  <si>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</si>
  <si>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</si>
  <si>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</si>
  <si>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</si>
  <si>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</si>
  <si>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</si>
  <si>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CA-604</t>
  </si>
  <si>
    <t>Greater Bakersfield Legal Assistance, Inc. (GBLA)</t>
  </si>
  <si>
    <t>Community Homeless Law Center Project</t>
  </si>
  <si>
    <t>CA0605L9D042013</t>
  </si>
  <si>
    <t>SSO</t>
  </si>
  <si>
    <t/>
  </si>
  <si>
    <t>Los Angeles</t>
  </si>
  <si>
    <t>Bakersfield/Kern County CoC</t>
  </si>
  <si>
    <t>Bakersfield-Kern Regional Homeless Collaborative</t>
  </si>
  <si>
    <t>Kern Behavioral Health &amp; Recovery Services</t>
  </si>
  <si>
    <t>KCMH-HMIS</t>
  </si>
  <si>
    <t>CA0606L9D042013</t>
  </si>
  <si>
    <t>Bethany Services, Inc. dba Bakersfield Homeless Center</t>
  </si>
  <si>
    <t>A Way Home</t>
  </si>
  <si>
    <t>CA0607L9D042013</t>
  </si>
  <si>
    <t>PH</t>
  </si>
  <si>
    <t xml:space="preserve">Clinca Sierra Vista, Inc. </t>
  </si>
  <si>
    <t>Sebastian House HIV/AIDS Homeless Project</t>
  </si>
  <si>
    <t>CA0609L9D042013</t>
  </si>
  <si>
    <t>Alliance Against Family Violence and Sexual Assault</t>
  </si>
  <si>
    <t>Alliance Transitional Housing Project</t>
  </si>
  <si>
    <t>CA0869L9D042008</t>
  </si>
  <si>
    <t>TH</t>
  </si>
  <si>
    <t>Casa Nueva Placement and Supportive Services</t>
  </si>
  <si>
    <t>CA1011L9D042009</t>
  </si>
  <si>
    <t xml:space="preserve">Flood Bakersfield Ministries, Inc. </t>
  </si>
  <si>
    <t>Project Home 2019</t>
  </si>
  <si>
    <t>CA1012L9D042009</t>
  </si>
  <si>
    <t>Casa Nueva II Placement and Supportive Services</t>
  </si>
  <si>
    <t>CA1126L9D042007</t>
  </si>
  <si>
    <t>Housing Authority of the County of Kern</t>
  </si>
  <si>
    <t>El Programa Dulce Hogar Consolidated</t>
  </si>
  <si>
    <t>CA1197L9D042007</t>
  </si>
  <si>
    <t>Homeless Most Vulnerable Project</t>
  </si>
  <si>
    <t>CA1198L9D042007</t>
  </si>
  <si>
    <t>Rapid Rehousing Project 1</t>
  </si>
  <si>
    <t>CA1200L9D042007</t>
  </si>
  <si>
    <t>Casa Nueva III Placement and Supportive Services</t>
  </si>
  <si>
    <t>CA1517L9D042005</t>
  </si>
  <si>
    <t>Community Action Partnership of Kern</t>
  </si>
  <si>
    <t>CAPK Coordinated Entry System</t>
  </si>
  <si>
    <t>CA1799L9D042002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</si>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</sst>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9CFE1-D3CB-44CC-9446-C44FCD00C306}">
  <sheetPr codeName="Sheet50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71</v>
      </c>
      <c r="B5" s="34">
        <f ca="1">SUM(OFFSET(V8,1,0,500,1))</f>
        <v>5908433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114590</v>
      </c>
      <c r="I9" s="23">
        <v>0</v>
      </c>
      <c r="J9" s="23">
        <v>0</v>
      </c>
      <c r="K9" s="24">
        <v>3053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1" si="0">SUM(M9:T9)</f>
        <v>0</v>
      </c>
      <c r="V9" s="28">
        <f t="shared" ref="V9:V31" si="1">SUM(F9:K9)</f>
        <v>117643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75857</v>
      </c>
      <c r="K10" s="24">
        <v>4552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80409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43</v>
      </c>
      <c r="F11" s="22">
        <v>0</v>
      </c>
      <c r="G11" s="23">
        <v>0</v>
      </c>
      <c r="H11" s="23">
        <v>347693</v>
      </c>
      <c r="I11" s="23">
        <v>0</v>
      </c>
      <c r="J11" s="23">
        <v>13470</v>
      </c>
      <c r="K11" s="24">
        <v>25647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386810</v>
      </c>
    </row>
    <row r="12" spans="1:22" x14ac:dyDescent="0.3">
      <c r="A12" s="19" t="s">
        <v>44</v>
      </c>
      <c r="B12" s="19" t="s">
        <v>45</v>
      </c>
      <c r="C12" s="20" t="s">
        <v>46</v>
      </c>
      <c r="D12" s="20">
        <v>2022</v>
      </c>
      <c r="E12" s="21" t="s">
        <v>43</v>
      </c>
      <c r="F12" s="22">
        <v>46319</v>
      </c>
      <c r="G12" s="23">
        <v>0</v>
      </c>
      <c r="H12" s="23">
        <v>17600</v>
      </c>
      <c r="I12" s="23">
        <v>36319</v>
      </c>
      <c r="J12" s="23">
        <v>0</v>
      </c>
      <c r="K12" s="24">
        <v>4382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104620</v>
      </c>
    </row>
    <row r="13" spans="1:22" x14ac:dyDescent="0.3">
      <c r="A13" s="19" t="s">
        <v>47</v>
      </c>
      <c r="B13" s="19" t="s">
        <v>48</v>
      </c>
      <c r="C13" s="20" t="s">
        <v>49</v>
      </c>
      <c r="D13" s="20">
        <v>2022</v>
      </c>
      <c r="E13" s="21" t="s">
        <v>50</v>
      </c>
      <c r="F13" s="22">
        <v>0</v>
      </c>
      <c r="G13" s="23">
        <v>0</v>
      </c>
      <c r="H13" s="23">
        <v>74727</v>
      </c>
      <c r="I13" s="23">
        <v>49702</v>
      </c>
      <c r="J13" s="23">
        <v>0</v>
      </c>
      <c r="K13" s="24">
        <v>8710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133139</v>
      </c>
    </row>
    <row r="14" spans="1:22" x14ac:dyDescent="0.3">
      <c r="A14" s="19" t="s">
        <v>40</v>
      </c>
      <c r="B14" s="19" t="s">
        <v>51</v>
      </c>
      <c r="C14" s="20" t="s">
        <v>52</v>
      </c>
      <c r="D14" s="20">
        <v>2022</v>
      </c>
      <c r="E14" s="21" t="s">
        <v>43</v>
      </c>
      <c r="F14" s="22">
        <v>0</v>
      </c>
      <c r="G14" s="23">
        <v>0</v>
      </c>
      <c r="H14" s="23">
        <v>37440</v>
      </c>
      <c r="I14" s="23">
        <v>0</v>
      </c>
      <c r="J14" s="23">
        <v>5418</v>
      </c>
      <c r="K14" s="24">
        <v>3000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45858</v>
      </c>
    </row>
    <row r="15" spans="1:22" x14ac:dyDescent="0.3">
      <c r="A15" s="19" t="s">
        <v>53</v>
      </c>
      <c r="B15" s="19" t="s">
        <v>54</v>
      </c>
      <c r="C15" s="20" t="s">
        <v>55</v>
      </c>
      <c r="D15" s="20">
        <v>2022</v>
      </c>
      <c r="E15" s="21" t="s">
        <v>43</v>
      </c>
      <c r="F15" s="22">
        <v>0</v>
      </c>
      <c r="G15" s="23">
        <v>0</v>
      </c>
      <c r="H15" s="23">
        <v>85449</v>
      </c>
      <c r="I15" s="23">
        <v>0</v>
      </c>
      <c r="J15" s="23">
        <v>3500</v>
      </c>
      <c r="K15" s="24">
        <v>5314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94263</v>
      </c>
    </row>
    <row r="16" spans="1:22" x14ac:dyDescent="0.3">
      <c r="A16" s="19" t="s">
        <v>40</v>
      </c>
      <c r="B16" s="19" t="s">
        <v>56</v>
      </c>
      <c r="C16" s="20" t="s">
        <v>57</v>
      </c>
      <c r="D16" s="20">
        <v>2022</v>
      </c>
      <c r="E16" s="21" t="s">
        <v>43</v>
      </c>
      <c r="F16" s="22">
        <v>0</v>
      </c>
      <c r="G16" s="23">
        <v>0</v>
      </c>
      <c r="H16" s="23">
        <v>37440</v>
      </c>
      <c r="I16" s="23">
        <v>0</v>
      </c>
      <c r="J16" s="23">
        <v>8917</v>
      </c>
      <c r="K16" s="24">
        <v>2143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48500</v>
      </c>
    </row>
    <row r="17" spans="1:22" x14ac:dyDescent="0.3">
      <c r="A17" s="19" t="s">
        <v>58</v>
      </c>
      <c r="B17" s="19" t="s">
        <v>59</v>
      </c>
      <c r="C17" s="20" t="s">
        <v>60</v>
      </c>
      <c r="D17" s="20">
        <v>2022</v>
      </c>
      <c r="E17" s="21" t="s">
        <v>43</v>
      </c>
      <c r="F17" s="22">
        <v>0</v>
      </c>
      <c r="G17" s="23">
        <v>3821940</v>
      </c>
      <c r="H17" s="23">
        <v>258930</v>
      </c>
      <c r="I17" s="23">
        <v>0</v>
      </c>
      <c r="J17" s="23">
        <v>6692</v>
      </c>
      <c r="K17" s="24">
        <v>244083</v>
      </c>
      <c r="L17" s="25" t="s">
        <v>72</v>
      </c>
      <c r="M17" s="26">
        <v>10</v>
      </c>
      <c r="N17" s="26">
        <v>19</v>
      </c>
      <c r="O17" s="26">
        <v>263</v>
      </c>
      <c r="P17" s="26">
        <v>67</v>
      </c>
      <c r="Q17" s="26">
        <v>23</v>
      </c>
      <c r="R17" s="26">
        <v>4</v>
      </c>
      <c r="S17" s="26">
        <v>0</v>
      </c>
      <c r="T17" s="26">
        <v>0</v>
      </c>
      <c r="U17" s="27">
        <f t="shared" si="0"/>
        <v>386</v>
      </c>
      <c r="V17" s="28">
        <f t="shared" si="1"/>
        <v>4331645</v>
      </c>
    </row>
    <row r="18" spans="1:22" x14ac:dyDescent="0.3">
      <c r="A18" s="19" t="s">
        <v>44</v>
      </c>
      <c r="B18" s="19" t="s">
        <v>61</v>
      </c>
      <c r="C18" s="20" t="s">
        <v>62</v>
      </c>
      <c r="D18" s="20">
        <v>2022</v>
      </c>
      <c r="E18" s="21" t="s">
        <v>43</v>
      </c>
      <c r="F18" s="22">
        <v>0</v>
      </c>
      <c r="G18" s="23">
        <v>0</v>
      </c>
      <c r="H18" s="23">
        <v>118445</v>
      </c>
      <c r="I18" s="23">
        <v>0</v>
      </c>
      <c r="J18" s="23">
        <v>9152</v>
      </c>
      <c r="K18" s="24">
        <v>8871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136468</v>
      </c>
    </row>
    <row r="19" spans="1:22" x14ac:dyDescent="0.3">
      <c r="A19" s="19" t="s">
        <v>40</v>
      </c>
      <c r="B19" s="19" t="s">
        <v>63</v>
      </c>
      <c r="C19" s="20" t="s">
        <v>64</v>
      </c>
      <c r="D19" s="20">
        <v>2022</v>
      </c>
      <c r="E19" s="21" t="s">
        <v>43</v>
      </c>
      <c r="F19" s="22">
        <v>0</v>
      </c>
      <c r="G19" s="23">
        <v>60492</v>
      </c>
      <c r="H19" s="23">
        <v>46266</v>
      </c>
      <c r="I19" s="23">
        <v>0</v>
      </c>
      <c r="J19" s="23">
        <v>11960</v>
      </c>
      <c r="K19" s="24">
        <v>7059</v>
      </c>
      <c r="L19" s="25" t="s">
        <v>72</v>
      </c>
      <c r="M19" s="26">
        <v>0</v>
      </c>
      <c r="N19" s="26">
        <v>0</v>
      </c>
      <c r="O19" s="26">
        <v>1</v>
      </c>
      <c r="P19" s="26">
        <v>3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5</v>
      </c>
      <c r="V19" s="28">
        <f t="shared" si="1"/>
        <v>125777</v>
      </c>
    </row>
    <row r="20" spans="1:22" x14ac:dyDescent="0.3">
      <c r="A20" s="19" t="s">
        <v>40</v>
      </c>
      <c r="B20" s="19" t="s">
        <v>65</v>
      </c>
      <c r="C20" s="20" t="s">
        <v>66</v>
      </c>
      <c r="D20" s="20">
        <v>2022</v>
      </c>
      <c r="E20" s="21" t="s">
        <v>43</v>
      </c>
      <c r="F20" s="22">
        <v>0</v>
      </c>
      <c r="G20" s="23">
        <v>0</v>
      </c>
      <c r="H20" s="23">
        <v>35287</v>
      </c>
      <c r="I20" s="23">
        <v>0</v>
      </c>
      <c r="J20" s="23">
        <v>26829</v>
      </c>
      <c r="K20" s="24">
        <v>4347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66463</v>
      </c>
    </row>
    <row r="21" spans="1:22" x14ac:dyDescent="0.3">
      <c r="A21" s="19" t="s">
        <v>67</v>
      </c>
      <c r="B21" s="19" t="s">
        <v>68</v>
      </c>
      <c r="C21" s="20" t="s">
        <v>69</v>
      </c>
      <c r="D21" s="20">
        <v>2022</v>
      </c>
      <c r="E21" s="21" t="s">
        <v>32</v>
      </c>
      <c r="F21" s="22">
        <v>0</v>
      </c>
      <c r="G21" s="23">
        <v>0</v>
      </c>
      <c r="H21" s="23">
        <v>215307</v>
      </c>
      <c r="I21" s="23">
        <v>0</v>
      </c>
      <c r="J21" s="23">
        <v>0</v>
      </c>
      <c r="K21" s="24">
        <v>21531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236838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1B005FDF-47C6-496A-A658-210ACFC2F22A}"/>
  <conditionalFormatting sqref="V9:V31">
    <cfRule type="cellIs" dxfId="3" priority="4" operator="lessThan">
      <formula>0</formula>
    </cfRule>
  </conditionalFormatting>
  <conditionalFormatting sqref="V9:V31">
    <cfRule type="expression" dxfId="2" priority="2">
      <formula>#REF!&lt;0</formula>
    </cfRule>
  </conditionalFormatting>
  <conditionalFormatting sqref="D9:D31">
    <cfRule type="expression" dxfId="1" priority="1">
      <formula>OR($D9&gt;2022,AND($D9&lt;2022,$D9&lt;&gt;""))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3DBD77F4-FFA8-4FE5-A4CF-A8568E20A84D}">
      <formula1>"N/A, FMR, Actual Rent"</formula1>
    </dataValidation>
    <dataValidation type="list" allowBlank="1" showInputMessage="1" showErrorMessage="1" sqref="E9:E31" xr:uid="{1E1D1D04-A257-4674-871F-611C4D0D9BC3}">
      <formula1>"PH, TH, Joint TH &amp; PH-RRH, HMIS, SSO, TRA, PRA, SRA, S+C/SRO"</formula1>
    </dataValidation>
    <dataValidation allowBlank="1" showErrorMessage="1" sqref="A8:V8" xr:uid="{451E2363-A131-44F4-ACDF-84B8567CFB2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2021-03-06T21:43:34Z</dcterms:created>
  <dcterms:modified xsi:type="dcterms:W3CDTF">2021-05-20T14:00:17Z</dcterms:modified>
</cp:coreProperties>
</file>