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2B5A2C0D-07B1-45AB-BA75-F9DABC6B58A0}" xr6:coauthVersionLast="46" xr6:coauthVersionMax="46" xr10:uidLastSave="{00000000-0000-0000-0000-000000000000}"/>
  <bookViews>
    <workbookView xWindow="-108" yWindow="-108" windowWidth="27288" windowHeight="17664" xr2:uid="{83CF3280-8899-49CB-BDA9-A2AF2A32D1A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<sst xmlns="http://schemas.openxmlformats.org/spreadsheetml/2006/main" count="44" uniqueCount="41">
  <si>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</si>
  <si>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</si>
  <si>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</si>
  <si>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</si>
  <si>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</si>
  <si>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</si>
  <si>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</si>
  <si>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</si>
  <si>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</si>
  <si>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</si>
  <si>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</si>
  <si>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</si>
  <si>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</si>
  <si>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</si>
  <si>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</si>
  <si>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</si>
  <si>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</si>
  <si>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</si>
  <si>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</si>
  <si>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</si>
  <si>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</si>
  <si>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</si>
  <si>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</si>
  <si>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</si>
  <si>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</si>
  <si>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</si>
  <si>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</si>
  <si>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</si>
  <si>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CA-531</t>
  </si>
  <si>
    <t>County of Nevada</t>
  </si>
  <si>
    <t>CA0978L9T312006</t>
  </si>
  <si>
    <t>PH</t>
  </si>
  <si>
    <t>San Francisco</t>
  </si>
  <si>
    <t>Nevada County CoC</t>
  </si>
  <si>
    <t>Homeless Resource Council of the Sierras</t>
  </si>
  <si>
    <t>CA1262L9T312006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</si>
  <si>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</si>
  <si>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</si>
  <si>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</si>
  <si>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Winters Haven Renewal 5 FY20</t>
  </si>
  <si>
    <t>Home Anew Consolidated Project FY20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</si>
</sst>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29FC4-8D0A-451E-AD39-23B7D5632CE8}">
  <sheetPr codeName="Sheet45">
    <pageSetUpPr fitToPage="1"/>
  </sheetPr>
  <dimension ref="A1:V2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32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33</v>
      </c>
      <c r="C3" s="31"/>
      <c r="D3" s="31"/>
      <c r="E3" s="31"/>
      <c r="F3" s="31"/>
      <c r="G3" s="32"/>
    </row>
    <row r="4" spans="1:22" ht="14.4" customHeight="1" x14ac:dyDescent="0.3">
      <c r="A4" s="33" t="s">
        <v>36</v>
      </c>
      <c r="B4" s="30" t="s">
        <v>34</v>
      </c>
      <c r="C4" s="31"/>
      <c r="D4" s="31"/>
      <c r="E4" s="31"/>
      <c r="F4" s="31"/>
      <c r="G4" s="32"/>
    </row>
    <row r="5" spans="1:22" ht="14.4" customHeight="1" x14ac:dyDescent="0.3">
      <c r="A5" s="33" t="s">
        <v>37</v>
      </c>
      <c r="B5" s="34">
        <f ca="1">SUM(OFFSET(V8,1,0,500,1))</f>
        <v>186105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39</v>
      </c>
      <c r="C9" s="20" t="s">
        <v>30</v>
      </c>
      <c r="D9" s="20">
        <v>2022</v>
      </c>
      <c r="E9" s="21" t="s">
        <v>31</v>
      </c>
      <c r="F9" s="22">
        <v>0</v>
      </c>
      <c r="G9" s="23">
        <v>29172</v>
      </c>
      <c r="H9" s="23">
        <v>0</v>
      </c>
      <c r="I9" s="23">
        <v>0</v>
      </c>
      <c r="J9" s="23">
        <v>0</v>
      </c>
      <c r="K9" s="24">
        <v>1794</v>
      </c>
      <c r="L9" s="25" t="s">
        <v>38</v>
      </c>
      <c r="M9" s="26">
        <v>1</v>
      </c>
      <c r="N9" s="26">
        <v>2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10" si="0">SUM(M9:T9)</f>
        <v>3</v>
      </c>
      <c r="V9" s="28">
        <f t="shared" ref="V9:V20" si="1">SUM(F9:K9)</f>
        <v>30966</v>
      </c>
    </row>
    <row r="10" spans="1:22" x14ac:dyDescent="0.3">
      <c r="A10" s="19" t="s">
        <v>29</v>
      </c>
      <c r="B10" s="19" t="s">
        <v>40</v>
      </c>
      <c r="C10" s="20" t="s">
        <v>35</v>
      </c>
      <c r="D10" s="20">
        <v>2022</v>
      </c>
      <c r="E10" s="21" t="s">
        <v>31</v>
      </c>
      <c r="F10" s="22">
        <v>121290</v>
      </c>
      <c r="G10" s="23">
        <v>24312</v>
      </c>
      <c r="H10" s="23">
        <v>0</v>
      </c>
      <c r="I10" s="23">
        <v>1303</v>
      </c>
      <c r="J10" s="23">
        <v>0</v>
      </c>
      <c r="K10" s="24">
        <v>8234</v>
      </c>
      <c r="L10" s="25" t="s">
        <v>38</v>
      </c>
      <c r="M10" s="26">
        <v>0</v>
      </c>
      <c r="N10" s="26">
        <v>0</v>
      </c>
      <c r="O10" s="26">
        <v>2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2</v>
      </c>
      <c r="V10" s="28">
        <f t="shared" si="1"/>
        <v>155139</v>
      </c>
    </row>
    <row r="11" spans="1:22" x14ac:dyDescent="0.3">
      <c r="A11" s="19"/>
      <c r="B11" s="19"/>
      <c r="C11" s="20"/>
      <c r="D11" s="20"/>
      <c r="E11" s="21"/>
      <c r="F11" s="22"/>
      <c r="G11" s="23"/>
      <c r="H11" s="23"/>
      <c r="I11" s="23"/>
      <c r="J11" s="23"/>
      <c r="K11" s="24"/>
      <c r="L11" s="25"/>
      <c r="M11" s="26"/>
      <c r="N11" s="26"/>
      <c r="O11" s="26"/>
      <c r="P11" s="26"/>
      <c r="Q11" s="26"/>
      <c r="R11" s="26"/>
      <c r="S11" s="26"/>
      <c r="T11" s="26"/>
      <c r="U11" s="27">
        <f t="shared" ref="U11:U20" si="2">SUM(M11:T11)</f>
        <v>0</v>
      </c>
      <c r="V11" s="28">
        <f t="shared" si="1"/>
        <v>0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2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2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2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2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2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2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2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2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2"/>
        <v>0</v>
      </c>
      <c r="V20" s="28">
        <f t="shared" si="1"/>
        <v>0</v>
      </c>
    </row>
  </sheetData>
  <autoFilter ref="A8:V8" xr:uid="{5E9B6374-D070-46DE-824A-B911FFC84318}"/>
  <conditionalFormatting sqref="V9:V10">
    <cfRule type="cellIs" dxfId="6" priority="8" operator="lessThan">
      <formula>0</formula>
    </cfRule>
  </conditionalFormatting>
  <conditionalFormatting sqref="V9:V10">
    <cfRule type="expression" dxfId="5" priority="6">
      <formula>#REF!&lt;0</formula>
    </cfRule>
  </conditionalFormatting>
  <conditionalFormatting sqref="D9:D10">
    <cfRule type="expression" dxfId="4" priority="5">
      <formula>OR($D9&gt;2022,AND($D9&lt;2022,$D9&lt;&gt;""))</formula>
    </cfRule>
  </conditionalFormatting>
  <conditionalFormatting sqref="V11:V20">
    <cfRule type="cellIs" dxfId="3" priority="4" operator="lessThan">
      <formula>0</formula>
    </cfRule>
  </conditionalFormatting>
  <conditionalFormatting sqref="V11:V20">
    <cfRule type="expression" dxfId="2" priority="2">
      <formula>#REF!&lt;0</formula>
    </cfRule>
  </conditionalFormatting>
  <conditionalFormatting sqref="D11:D20">
    <cfRule type="expression" dxfId="1" priority="1">
      <formula>OR($D11&gt;2022,AND($D11&lt;2022,$D11&lt;&gt;""))</formula>
    </cfRule>
  </conditionalFormatting>
  <conditionalFormatting sqref="C9:C20">
    <cfRule type="expression" dxfId="0" priority="9">
      <formula>(#REF!&gt;1)</formula>
    </cfRule>
  </conditionalFormatting>
  <dataValidations count="3">
    <dataValidation type="list" allowBlank="1" showInputMessage="1" showErrorMessage="1" sqref="L9:L20" xr:uid="{7CF9B09C-1C00-48C5-AD7C-FBAE7839D929}">
      <formula1>"N/A, FMR, Actual Rent"</formula1>
    </dataValidation>
    <dataValidation type="list" allowBlank="1" showInputMessage="1" showErrorMessage="1" sqref="E9:E20" xr:uid="{4066D5C3-626F-4D94-AFED-9B55A04502F9}">
      <formula1>"PH, TH, Joint TH &amp; PH-RRH, HMIS, SSO, TRA, PRA, SRA, S+C/SRO"</formula1>
    </dataValidation>
    <dataValidation allowBlank="1" showErrorMessage="1" sqref="A8:V8" xr:uid="{B19B9E2E-CEC3-4823-A843-56A8F880BF3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2021-03-06T21:43:36Z</dcterms:created>
  <dcterms:modified xsi:type="dcterms:W3CDTF">2021-05-20T14:00:15Z</dcterms:modified>
</cp:coreProperties>
</file>