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500\"/>
    </mc:Choice>
  </mc:AlternateContent>
  <xr:revisionPtr revIDLastSave="0" documentId="13_ncr:1_{9B77DFDD-7AB1-4E82-A3AE-DF610515E6BD}" xr6:coauthVersionLast="46" xr6:coauthVersionMax="46" xr10:uidLastSave="{00000000-0000-0000-0000-000000000000}"/>
  <bookViews>
    <workbookView xWindow="-108" yWindow="-108" windowWidth="27288" windowHeight="17664" xr2:uid="{31FCA533-E1CC-4735-B0A3-CFF525C0DF3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V11" i="1"/>
  <c r="V10" i="1"/>
  <c r="V9" i="1"/>
  <c r="B5" i="1" l="1"/>
</calcChain>
</file>

<file path=xl/sharedStrings.xml><?xml version="1.0" encoding="utf-8"?>
<sst xmlns="http://schemas.openxmlformats.org/spreadsheetml/2006/main" count="59" uniqueCount="50">
  <si>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</si>
  <si>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</si>
  <si>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</si>
  <si>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</si>
  <si>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</si>
  <si>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</si>
  <si>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</si>
  <si>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</si>
  <si>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</si>
  <si>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</si>
  <si>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</si>
  <si>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</si>
  <si>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</si>
  <si>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</si>
  <si>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</si>
  <si>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</si>
  <si>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</si>
  <si>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</si>
  <si>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</si>
  <si>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</si>
  <si>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</si>
  <si>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</si>
  <si>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</si>
  <si>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</si>
  <si>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</si>
  <si>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</si>
  <si>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</si>
  <si>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</si>
  <si>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CA-521</t>
  </si>
  <si>
    <t>Yolo Community Care Continuum</t>
  </si>
  <si>
    <t>CA0308L9T212013</t>
  </si>
  <si>
    <t>PH</t>
  </si>
  <si>
    <t/>
  </si>
  <si>
    <t>San Francisco</t>
  </si>
  <si>
    <t>Davis, Woodland/Yolo County CoC</t>
  </si>
  <si>
    <t xml:space="preserve">City of Davis </t>
  </si>
  <si>
    <t>CA0310L9T212013</t>
  </si>
  <si>
    <t>TH</t>
  </si>
  <si>
    <t>City of Woodland</t>
  </si>
  <si>
    <t>CA1250L9T212006</t>
  </si>
  <si>
    <t>CA1423L9T212005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</si>
  <si>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</si>
  <si>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</si>
  <si>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</si>
  <si>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Supported Housing 2020</t>
  </si>
  <si>
    <t>Transitional Housing Program for Homeless Single Men and Women 2020</t>
  </si>
  <si>
    <t>Consolidated PSH for CH 2020</t>
  </si>
  <si>
    <t>Reallocation (2015) PSH for CH 2020</t>
  </si>
  <si>
    <t>Bonus Project PSH for 2020</t>
  </si>
  <si>
    <t>CA1914L9T211900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</si>
</sst>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8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04A5-2831-472D-8D3B-4D11A2B544FF}">
  <sheetPr codeName="Sheet40">
    <pageSetUpPr fitToPage="1"/>
  </sheetPr>
  <dimension ref="A1:V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41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42</v>
      </c>
      <c r="B5" s="34">
        <f ca="1">SUM(OFFSET(V8,1,0,500,1))</f>
        <v>557569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44</v>
      </c>
      <c r="C9" s="20" t="s">
        <v>30</v>
      </c>
      <c r="D9" s="20">
        <v>2022</v>
      </c>
      <c r="E9" s="21" t="s">
        <v>31</v>
      </c>
      <c r="F9" s="22">
        <v>90831</v>
      </c>
      <c r="G9" s="23">
        <v>0</v>
      </c>
      <c r="H9" s="23">
        <v>50834</v>
      </c>
      <c r="I9" s="23">
        <v>17465</v>
      </c>
      <c r="J9" s="23">
        <v>1725</v>
      </c>
      <c r="K9" s="24">
        <v>8701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/>
      <c r="V9" s="28">
        <f>SUM(F9:K9)</f>
        <v>169556</v>
      </c>
    </row>
    <row r="10" spans="1:22" x14ac:dyDescent="0.3">
      <c r="A10" s="19" t="s">
        <v>35</v>
      </c>
      <c r="B10" s="19" t="s">
        <v>45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0</v>
      </c>
      <c r="H10" s="23">
        <v>56374</v>
      </c>
      <c r="I10" s="23">
        <v>6752</v>
      </c>
      <c r="J10" s="23">
        <v>0</v>
      </c>
      <c r="K10" s="24">
        <v>3156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/>
      <c r="V10" s="28">
        <f>SUM(F10:K10)</f>
        <v>66282</v>
      </c>
    </row>
    <row r="11" spans="1:22" x14ac:dyDescent="0.3">
      <c r="A11" s="19" t="s">
        <v>38</v>
      </c>
      <c r="B11" s="19" t="s">
        <v>46</v>
      </c>
      <c r="C11" s="20" t="s">
        <v>39</v>
      </c>
      <c r="D11" s="20">
        <v>2022</v>
      </c>
      <c r="E11" s="21" t="s">
        <v>31</v>
      </c>
      <c r="F11" s="22">
        <v>59643</v>
      </c>
      <c r="G11" s="23">
        <v>0</v>
      </c>
      <c r="H11" s="23">
        <v>16251</v>
      </c>
      <c r="I11" s="23">
        <v>28401</v>
      </c>
      <c r="J11" s="23">
        <v>0</v>
      </c>
      <c r="K11" s="24">
        <v>5618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/>
      <c r="V11" s="28">
        <f>SUM(F11:K11)</f>
        <v>109913</v>
      </c>
    </row>
    <row r="12" spans="1:22" x14ac:dyDescent="0.3">
      <c r="A12" s="19" t="s">
        <v>38</v>
      </c>
      <c r="B12" s="19" t="s">
        <v>47</v>
      </c>
      <c r="C12" s="20" t="s">
        <v>40</v>
      </c>
      <c r="D12" s="20">
        <v>2022</v>
      </c>
      <c r="E12" s="21" t="s">
        <v>31</v>
      </c>
      <c r="F12" s="22">
        <v>76562</v>
      </c>
      <c r="G12" s="23">
        <v>0</v>
      </c>
      <c r="H12" s="23">
        <v>38400</v>
      </c>
      <c r="I12" s="23">
        <v>56906</v>
      </c>
      <c r="J12" s="23">
        <v>0</v>
      </c>
      <c r="K12" s="24">
        <v>9450</v>
      </c>
      <c r="L12" s="25" t="s">
        <v>32</v>
      </c>
      <c r="M12" s="26"/>
      <c r="N12" s="26"/>
      <c r="O12" s="26"/>
      <c r="P12" s="26"/>
      <c r="Q12" s="26"/>
      <c r="R12" s="26"/>
      <c r="S12" s="26"/>
      <c r="T12" s="26"/>
      <c r="U12" s="27"/>
      <c r="V12" s="28">
        <f>SUM(F12:K12)</f>
        <v>181318</v>
      </c>
    </row>
    <row r="13" spans="1:22" x14ac:dyDescent="0.3">
      <c r="A13" s="19" t="s">
        <v>38</v>
      </c>
      <c r="B13" s="19" t="s">
        <v>48</v>
      </c>
      <c r="C13" s="20" t="s">
        <v>49</v>
      </c>
      <c r="D13" s="20">
        <v>2022</v>
      </c>
      <c r="E13" s="21" t="s">
        <v>31</v>
      </c>
      <c r="F13" s="22">
        <v>0</v>
      </c>
      <c r="G13" s="23">
        <v>18132</v>
      </c>
      <c r="H13" s="23">
        <v>10492</v>
      </c>
      <c r="I13" s="23">
        <v>0</v>
      </c>
      <c r="J13" s="23">
        <v>0</v>
      </c>
      <c r="K13" s="24">
        <v>1876</v>
      </c>
      <c r="L13" s="25" t="s">
        <v>43</v>
      </c>
      <c r="M13" s="26">
        <v>0</v>
      </c>
      <c r="N13" s="26">
        <v>0</v>
      </c>
      <c r="O13" s="26">
        <v>0</v>
      </c>
      <c r="P13" s="26">
        <v>1</v>
      </c>
      <c r="Q13" s="26">
        <v>0</v>
      </c>
      <c r="R13" s="26">
        <v>0</v>
      </c>
      <c r="S13" s="26">
        <v>0</v>
      </c>
      <c r="T13" s="26">
        <v>0</v>
      </c>
      <c r="U13" s="27">
        <f>SUM(M13:T13)</f>
        <v>1</v>
      </c>
      <c r="V13" s="28">
        <f>SUM(F13:K13)</f>
        <v>30500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ref="U14:U23" si="0">SUM(M14:T14)</f>
        <v>0</v>
      </c>
      <c r="V14" s="28">
        <f t="shared" ref="V14:V23" si="1">SUM(F14:K14)</f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</sheetData>
  <autoFilter ref="A8:V8" xr:uid="{7DA3F82F-A313-46BF-B27A-2A87083808C6}"/>
  <conditionalFormatting sqref="V14:V23">
    <cfRule type="cellIs" dxfId="7" priority="8" operator="lessThan">
      <formula>0</formula>
    </cfRule>
  </conditionalFormatting>
  <conditionalFormatting sqref="V14:V23">
    <cfRule type="expression" dxfId="6" priority="6">
      <formula>#REF!&lt;0</formula>
    </cfRule>
  </conditionalFormatting>
  <conditionalFormatting sqref="D14:D23">
    <cfRule type="expression" dxfId="5" priority="5">
      <formula>OR($D14&gt;2022,AND($D14&lt;2022,$D14&lt;&gt;""))</formula>
    </cfRule>
  </conditionalFormatting>
  <conditionalFormatting sqref="C14:C23">
    <cfRule type="expression" dxfId="4" priority="13">
      <formula>(#REF!&gt;1)</formula>
    </cfRule>
  </conditionalFormatting>
  <conditionalFormatting sqref="V9:V13">
    <cfRule type="cellIs" dxfId="3" priority="3" operator="lessThan">
      <formula>0</formula>
    </cfRule>
  </conditionalFormatting>
  <conditionalFormatting sqref="V9:V13">
    <cfRule type="expression" dxfId="2" priority="2">
      <formula>#REF!&lt;0</formula>
    </cfRule>
  </conditionalFormatting>
  <conditionalFormatting sqref="D9:D13">
    <cfRule type="expression" dxfId="1" priority="1">
      <formula>OR($D9&gt;2022,AND($D9&lt;2022,$D9&lt;&gt;""))</formula>
    </cfRule>
  </conditionalFormatting>
  <conditionalFormatting sqref="C9:C13">
    <cfRule type="expression" dxfId="0" priority="4">
      <formula>(#REF!&gt;1)</formula>
    </cfRule>
  </conditionalFormatting>
  <dataValidations count="3">
    <dataValidation type="list" allowBlank="1" showInputMessage="1" showErrorMessage="1" sqref="L9:L23" xr:uid="{FECFC988-EB5B-4AC4-B06C-56658F4F92D9}">
      <formula1>"N/A, FMR, Actual Rent"</formula1>
    </dataValidation>
    <dataValidation type="list" allowBlank="1" showInputMessage="1" showErrorMessage="1" sqref="E9:E23" xr:uid="{B8CCD5D4-8ECD-46FF-AAF8-494DF961D506}">
      <formula1>"PH, TH, Joint TH &amp; PH-RRH, HMIS, SSO, TRA, PRA, SRA, S+C/SRO"</formula1>
    </dataValidation>
    <dataValidation allowBlank="1" showErrorMessage="1" sqref="A8:V8" xr:uid="{936A5FC3-E835-4D72-B462-5BBD2CBD5B56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2021-03-06T21:43:39Z</dcterms:created>
  <dcterms:modified xsi:type="dcterms:W3CDTF">2021-05-20T14:00:14Z</dcterms:modified>
</cp:coreProperties>
</file>