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CA-500\"/>
    </mc:Choice>
  </mc:AlternateContent>
  <xr:revisionPtr revIDLastSave="0" documentId="13_ncr:1_{39F3D2B8-E17E-4320-9680-D2C286B2DD12}" xr6:coauthVersionLast="46" xr6:coauthVersionMax="46" xr10:uidLastSave="{00000000-0000-0000-0000-000000000000}"/>
  <bookViews>
    <workbookView xWindow="-108" yWindow="-108" windowWidth="27288" windowHeight="17664" xr2:uid="{6AFDC982-48B5-4427-93FA-AA537F7DC7DC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0" i="1" l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 l="1"/>
  <c r="U20" i="1"/>
  <c r="V19" i="1"/>
  <c r="U19" i="1"/>
  <c r="V18" i="1"/>
  <c r="V17" i="1"/>
  <c r="V16" i="1"/>
  <c r="V15" i="1"/>
  <c r="U15" i="1"/>
  <c r="V14" i="1"/>
  <c r="V13" i="1"/>
  <c r="U13" i="1"/>
  <c r="V12" i="1"/>
  <c r="U12" i="1"/>
  <c r="V11" i="1"/>
  <c r="V10" i="1"/>
  <c r="U10" i="1"/>
  <c r="V9" i="1"/>
  <c r="B5" i="1"/>
</calcChain>
</file>

<file path=xl/sharedStrings.xml><?xml version="1.0" encoding="utf-8"?>
<sst xmlns="http://schemas.openxmlformats.org/spreadsheetml/2006/main" count="94" uniqueCount="69">
  <si>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</si>
  <si>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</si>
  <si>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</si>
  <si>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</si>
  <si>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</si>
  <si>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</si>
  <si>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</si>
  <si>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</si>
  <si>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</si>
  <si>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</si>
  <si>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</si>
  <si>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</si>
  <si>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</si>
  <si>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</si>
  <si>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</si>
  <si>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</si>
  <si>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</si>
  <si>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</si>
  <si>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</si>
  <si>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</si>
  <si>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</si>
  <si>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</si>
  <si>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</si>
  <si>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</si>
  <si>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</si>
  <si>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</si>
  <si>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</si>
  <si>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</si>
  <si>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CA-518</t>
  </si>
  <si>
    <t>Caminar</t>
  </si>
  <si>
    <t>Laurel Gardens</t>
  </si>
  <si>
    <t>CA0298L9T182013</t>
  </si>
  <si>
    <t>PH</t>
  </si>
  <si>
    <t/>
  </si>
  <si>
    <t>San Francisco</t>
  </si>
  <si>
    <t>Vallejo/Solano County CoC</t>
  </si>
  <si>
    <t>Community Action Partnership of Solano - JPA</t>
  </si>
  <si>
    <t>Sereno Village</t>
  </si>
  <si>
    <t>CA0300L9T182013</t>
  </si>
  <si>
    <t>Lutheran Social Services of Northern California</t>
  </si>
  <si>
    <t>Stop Plus Combined</t>
  </si>
  <si>
    <t>CA0301L9T182013</t>
  </si>
  <si>
    <t>Bonus Grant</t>
  </si>
  <si>
    <t>CA0981L9T182009</t>
  </si>
  <si>
    <t xml:space="preserve">Community Action North Bay </t>
  </si>
  <si>
    <t>Housing Express</t>
  </si>
  <si>
    <t>CA1229L9T182007</t>
  </si>
  <si>
    <t>Healthy Living Your Way</t>
  </si>
  <si>
    <t>CA1328L9T182006</t>
  </si>
  <si>
    <t>Housing Express Expansion</t>
  </si>
  <si>
    <t>CA1483L9T182005</t>
  </si>
  <si>
    <t>Community Action Partnership of Solano, Joint Powers Authority</t>
  </si>
  <si>
    <t>CA1484L9T182005</t>
  </si>
  <si>
    <t>SSO</t>
  </si>
  <si>
    <t>Fairfield VETS</t>
  </si>
  <si>
    <t>CA1671L9T182003</t>
  </si>
  <si>
    <t>CA1770D9T182002</t>
  </si>
  <si>
    <t>Edge Community Church of Suisun</t>
  </si>
  <si>
    <t>CA1771L9T182002</t>
  </si>
  <si>
    <t>SHELTER, Inc.</t>
  </si>
  <si>
    <t>Aspire Rapid Rehousing</t>
  </si>
  <si>
    <t>CA1861L9T182001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</si>
  <si>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</si>
  <si>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</si>
  <si>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</si>
  <si>
    <t>Actual Rent</t>
  </si>
  <si>
    <t>FY2020 Coordinated Entry System</t>
  </si>
  <si>
    <t>FY2020 DV Bonus Coordinated Entry System</t>
  </si>
  <si>
    <t>Restoration Project Renewal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</si>
</sst>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7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79E8A-BAA3-4A83-8B46-C4D206C548E3}">
  <sheetPr codeName="Sheet37">
    <pageSetUpPr fitToPage="1"/>
  </sheetPr>
  <dimension ref="A1:V30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62</v>
      </c>
      <c r="B4" s="30" t="s">
        <v>36</v>
      </c>
      <c r="C4" s="31"/>
      <c r="D4" s="31"/>
      <c r="E4" s="31"/>
      <c r="F4" s="31"/>
      <c r="G4" s="32"/>
    </row>
    <row r="5" spans="1:22" ht="14.4" customHeight="1" x14ac:dyDescent="0.3">
      <c r="A5" s="33" t="s">
        <v>63</v>
      </c>
      <c r="B5" s="34">
        <f ca="1">SUM(OFFSET(V8,1,0,500,1))</f>
        <v>1449082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0</v>
      </c>
      <c r="G9" s="23">
        <v>0</v>
      </c>
      <c r="H9" s="23">
        <v>48824</v>
      </c>
      <c r="I9" s="23">
        <v>0</v>
      </c>
      <c r="J9" s="23">
        <v>0</v>
      </c>
      <c r="K9" s="24">
        <v>0</v>
      </c>
      <c r="L9" s="25" t="s">
        <v>33</v>
      </c>
      <c r="M9" s="26"/>
      <c r="N9" s="26"/>
      <c r="O9" s="26"/>
      <c r="P9" s="26"/>
      <c r="Q9" s="26"/>
      <c r="R9" s="26"/>
      <c r="S9" s="26"/>
      <c r="T9" s="26"/>
      <c r="U9" s="27"/>
      <c r="V9" s="28">
        <f t="shared" ref="V9:V20" si="0">SUM(F9:K9)</f>
        <v>48824</v>
      </c>
    </row>
    <row r="10" spans="1:22" x14ac:dyDescent="0.3">
      <c r="A10" s="19" t="s">
        <v>29</v>
      </c>
      <c r="B10" s="19" t="s">
        <v>37</v>
      </c>
      <c r="C10" s="20" t="s">
        <v>38</v>
      </c>
      <c r="D10" s="20">
        <v>2022</v>
      </c>
      <c r="E10" s="21" t="s">
        <v>32</v>
      </c>
      <c r="F10" s="22">
        <v>0</v>
      </c>
      <c r="G10" s="23">
        <v>110040</v>
      </c>
      <c r="H10" s="23">
        <v>17484</v>
      </c>
      <c r="I10" s="23">
        <v>0</v>
      </c>
      <c r="J10" s="23">
        <v>0</v>
      </c>
      <c r="K10" s="24">
        <v>9245</v>
      </c>
      <c r="L10" s="25" t="s">
        <v>64</v>
      </c>
      <c r="M10" s="26">
        <v>0</v>
      </c>
      <c r="N10" s="26">
        <v>0</v>
      </c>
      <c r="O10" s="26">
        <v>2</v>
      </c>
      <c r="P10" s="26">
        <v>4</v>
      </c>
      <c r="Q10" s="26">
        <v>0</v>
      </c>
      <c r="R10" s="26">
        <v>0</v>
      </c>
      <c r="S10" s="26">
        <v>0</v>
      </c>
      <c r="T10" s="26">
        <v>0</v>
      </c>
      <c r="U10" s="27">
        <f>SUM(M10:T10)</f>
        <v>6</v>
      </c>
      <c r="V10" s="28">
        <f t="shared" si="0"/>
        <v>136769</v>
      </c>
    </row>
    <row r="11" spans="1:22" x14ac:dyDescent="0.3">
      <c r="A11" s="19" t="s">
        <v>39</v>
      </c>
      <c r="B11" s="19" t="s">
        <v>40</v>
      </c>
      <c r="C11" s="20" t="s">
        <v>41</v>
      </c>
      <c r="D11" s="20">
        <v>2022</v>
      </c>
      <c r="E11" s="21" t="s">
        <v>32</v>
      </c>
      <c r="F11" s="22">
        <v>115310</v>
      </c>
      <c r="G11" s="23">
        <v>0</v>
      </c>
      <c r="H11" s="23">
        <v>85039</v>
      </c>
      <c r="I11" s="23">
        <v>54206</v>
      </c>
      <c r="J11" s="23">
        <v>0</v>
      </c>
      <c r="K11" s="24">
        <v>16627</v>
      </c>
      <c r="L11" s="25" t="s">
        <v>33</v>
      </c>
      <c r="M11" s="26"/>
      <c r="N11" s="26"/>
      <c r="O11" s="26"/>
      <c r="P11" s="26"/>
      <c r="Q11" s="26"/>
      <c r="R11" s="26"/>
      <c r="S11" s="26"/>
      <c r="T11" s="26"/>
      <c r="U11" s="27"/>
      <c r="V11" s="28">
        <f t="shared" si="0"/>
        <v>271182</v>
      </c>
    </row>
    <row r="12" spans="1:22" x14ac:dyDescent="0.3">
      <c r="A12" s="19" t="s">
        <v>29</v>
      </c>
      <c r="B12" s="19" t="s">
        <v>42</v>
      </c>
      <c r="C12" s="20" t="s">
        <v>43</v>
      </c>
      <c r="D12" s="20">
        <v>2022</v>
      </c>
      <c r="E12" s="21" t="s">
        <v>32</v>
      </c>
      <c r="F12" s="22">
        <v>0</v>
      </c>
      <c r="G12" s="23">
        <v>30528</v>
      </c>
      <c r="H12" s="23">
        <v>4251</v>
      </c>
      <c r="I12" s="23">
        <v>0</v>
      </c>
      <c r="J12" s="23">
        <v>950</v>
      </c>
      <c r="K12" s="24">
        <v>2920</v>
      </c>
      <c r="L12" s="25" t="s">
        <v>65</v>
      </c>
      <c r="M12" s="26">
        <v>0</v>
      </c>
      <c r="N12" s="26">
        <v>0</v>
      </c>
      <c r="O12" s="26">
        <v>2</v>
      </c>
      <c r="P12" s="26">
        <v>0</v>
      </c>
      <c r="Q12" s="26">
        <v>0</v>
      </c>
      <c r="R12" s="26">
        <v>0</v>
      </c>
      <c r="S12" s="26">
        <v>0</v>
      </c>
      <c r="T12" s="26">
        <v>0</v>
      </c>
      <c r="U12" s="27">
        <f>SUM(M12:T12)</f>
        <v>2</v>
      </c>
      <c r="V12" s="28">
        <f t="shared" si="0"/>
        <v>38649</v>
      </c>
    </row>
    <row r="13" spans="1:22" x14ac:dyDescent="0.3">
      <c r="A13" s="19" t="s">
        <v>44</v>
      </c>
      <c r="B13" s="19" t="s">
        <v>45</v>
      </c>
      <c r="C13" s="20" t="s">
        <v>46</v>
      </c>
      <c r="D13" s="20">
        <v>2022</v>
      </c>
      <c r="E13" s="21" t="s">
        <v>32</v>
      </c>
      <c r="F13" s="22">
        <v>0</v>
      </c>
      <c r="G13" s="23">
        <v>95808</v>
      </c>
      <c r="H13" s="23">
        <v>29990</v>
      </c>
      <c r="I13" s="23">
        <v>0</v>
      </c>
      <c r="J13" s="23">
        <v>749</v>
      </c>
      <c r="K13" s="24">
        <v>6920</v>
      </c>
      <c r="L13" s="25" t="s">
        <v>64</v>
      </c>
      <c r="M13" s="26">
        <v>0</v>
      </c>
      <c r="N13" s="26">
        <v>0</v>
      </c>
      <c r="O13" s="26">
        <v>3</v>
      </c>
      <c r="P13" s="26">
        <v>1</v>
      </c>
      <c r="Q13" s="26">
        <v>1</v>
      </c>
      <c r="R13" s="26">
        <v>0</v>
      </c>
      <c r="S13" s="26">
        <v>0</v>
      </c>
      <c r="T13" s="26">
        <v>0</v>
      </c>
      <c r="U13" s="27">
        <f>SUM(M13:T13)</f>
        <v>5</v>
      </c>
      <c r="V13" s="28">
        <f t="shared" si="0"/>
        <v>133467</v>
      </c>
    </row>
    <row r="14" spans="1:22" x14ac:dyDescent="0.3">
      <c r="A14" s="19" t="s">
        <v>44</v>
      </c>
      <c r="B14" s="19" t="s">
        <v>47</v>
      </c>
      <c r="C14" s="20" t="s">
        <v>48</v>
      </c>
      <c r="D14" s="20">
        <v>2022</v>
      </c>
      <c r="E14" s="21" t="s">
        <v>32</v>
      </c>
      <c r="F14" s="22">
        <v>68600</v>
      </c>
      <c r="G14" s="23">
        <v>0</v>
      </c>
      <c r="H14" s="23">
        <v>24967</v>
      </c>
      <c r="I14" s="23">
        <v>34479</v>
      </c>
      <c r="J14" s="23">
        <v>8513</v>
      </c>
      <c r="K14" s="24">
        <v>7692</v>
      </c>
      <c r="L14" s="25" t="s">
        <v>33</v>
      </c>
      <c r="M14" s="26"/>
      <c r="N14" s="26"/>
      <c r="O14" s="26"/>
      <c r="P14" s="26"/>
      <c r="Q14" s="26"/>
      <c r="R14" s="26"/>
      <c r="S14" s="26"/>
      <c r="T14" s="26"/>
      <c r="U14" s="27"/>
      <c r="V14" s="28">
        <f t="shared" si="0"/>
        <v>144251</v>
      </c>
    </row>
    <row r="15" spans="1:22" x14ac:dyDescent="0.3">
      <c r="A15" s="19" t="s">
        <v>44</v>
      </c>
      <c r="B15" s="19" t="s">
        <v>49</v>
      </c>
      <c r="C15" s="20" t="s">
        <v>50</v>
      </c>
      <c r="D15" s="20">
        <v>2022</v>
      </c>
      <c r="E15" s="21" t="s">
        <v>32</v>
      </c>
      <c r="F15" s="22">
        <v>0</v>
      </c>
      <c r="G15" s="23">
        <v>105504</v>
      </c>
      <c r="H15" s="23">
        <v>30000</v>
      </c>
      <c r="I15" s="23">
        <v>0</v>
      </c>
      <c r="J15" s="23">
        <v>780</v>
      </c>
      <c r="K15" s="24">
        <v>4944</v>
      </c>
      <c r="L15" s="25" t="s">
        <v>64</v>
      </c>
      <c r="M15" s="26">
        <v>7</v>
      </c>
      <c r="N15" s="26">
        <v>1</v>
      </c>
      <c r="O15" s="26">
        <v>1</v>
      </c>
      <c r="P15" s="26">
        <v>0</v>
      </c>
      <c r="Q15" s="26">
        <v>0</v>
      </c>
      <c r="R15" s="26">
        <v>0</v>
      </c>
      <c r="S15" s="26">
        <v>0</v>
      </c>
      <c r="T15" s="26">
        <v>0</v>
      </c>
      <c r="U15" s="27">
        <f>SUM(M15:T15)</f>
        <v>9</v>
      </c>
      <c r="V15" s="28">
        <f t="shared" si="0"/>
        <v>141228</v>
      </c>
    </row>
    <row r="16" spans="1:22" x14ac:dyDescent="0.3">
      <c r="A16" s="19" t="s">
        <v>51</v>
      </c>
      <c r="B16" s="19" t="s">
        <v>66</v>
      </c>
      <c r="C16" s="20" t="s">
        <v>52</v>
      </c>
      <c r="D16" s="20">
        <v>2022</v>
      </c>
      <c r="E16" s="21" t="s">
        <v>53</v>
      </c>
      <c r="F16" s="22">
        <v>0</v>
      </c>
      <c r="G16" s="23">
        <v>0</v>
      </c>
      <c r="H16" s="23">
        <v>199649</v>
      </c>
      <c r="I16" s="23">
        <v>0</v>
      </c>
      <c r="J16" s="23">
        <v>0</v>
      </c>
      <c r="K16" s="24">
        <v>19965</v>
      </c>
      <c r="L16" s="25" t="s">
        <v>33</v>
      </c>
      <c r="M16" s="26"/>
      <c r="N16" s="26"/>
      <c r="O16" s="26"/>
      <c r="P16" s="26"/>
      <c r="Q16" s="26"/>
      <c r="R16" s="26"/>
      <c r="S16" s="26"/>
      <c r="T16" s="26"/>
      <c r="U16" s="27"/>
      <c r="V16" s="28">
        <f t="shared" si="0"/>
        <v>219614</v>
      </c>
    </row>
    <row r="17" spans="1:22" x14ac:dyDescent="0.3">
      <c r="A17" s="19" t="s">
        <v>44</v>
      </c>
      <c r="B17" s="19" t="s">
        <v>54</v>
      </c>
      <c r="C17" s="20" t="s">
        <v>55</v>
      </c>
      <c r="D17" s="20">
        <v>2022</v>
      </c>
      <c r="E17" s="21" t="s">
        <v>32</v>
      </c>
      <c r="F17" s="22">
        <v>22911</v>
      </c>
      <c r="G17" s="23">
        <v>0</v>
      </c>
      <c r="H17" s="23">
        <v>7825</v>
      </c>
      <c r="I17" s="23">
        <v>8370</v>
      </c>
      <c r="J17" s="23">
        <v>1201</v>
      </c>
      <c r="K17" s="24">
        <v>3355</v>
      </c>
      <c r="L17" s="25" t="s">
        <v>33</v>
      </c>
      <c r="M17" s="26"/>
      <c r="N17" s="26"/>
      <c r="O17" s="26"/>
      <c r="P17" s="26"/>
      <c r="Q17" s="26"/>
      <c r="R17" s="26"/>
      <c r="S17" s="26"/>
      <c r="T17" s="26"/>
      <c r="U17" s="27"/>
      <c r="V17" s="28">
        <f t="shared" si="0"/>
        <v>43662</v>
      </c>
    </row>
    <row r="18" spans="1:22" x14ac:dyDescent="0.3">
      <c r="A18" s="19" t="s">
        <v>51</v>
      </c>
      <c r="B18" s="19" t="s">
        <v>67</v>
      </c>
      <c r="C18" s="20" t="s">
        <v>56</v>
      </c>
      <c r="D18" s="20">
        <v>2022</v>
      </c>
      <c r="E18" s="21" t="s">
        <v>53</v>
      </c>
      <c r="F18" s="22">
        <v>0</v>
      </c>
      <c r="G18" s="23">
        <v>0</v>
      </c>
      <c r="H18" s="23">
        <v>77017</v>
      </c>
      <c r="I18" s="23">
        <v>0</v>
      </c>
      <c r="J18" s="23">
        <v>0</v>
      </c>
      <c r="K18" s="24">
        <v>7701</v>
      </c>
      <c r="L18" s="25" t="s">
        <v>33</v>
      </c>
      <c r="M18" s="26"/>
      <c r="N18" s="26"/>
      <c r="O18" s="26"/>
      <c r="P18" s="26"/>
      <c r="Q18" s="26"/>
      <c r="R18" s="26"/>
      <c r="S18" s="26"/>
      <c r="T18" s="26"/>
      <c r="U18" s="27"/>
      <c r="V18" s="28">
        <f t="shared" si="0"/>
        <v>84718</v>
      </c>
    </row>
    <row r="19" spans="1:22" x14ac:dyDescent="0.3">
      <c r="A19" s="19" t="s">
        <v>57</v>
      </c>
      <c r="B19" s="19" t="s">
        <v>68</v>
      </c>
      <c r="C19" s="20" t="s">
        <v>58</v>
      </c>
      <c r="D19" s="20">
        <v>2022</v>
      </c>
      <c r="E19" s="21" t="s">
        <v>32</v>
      </c>
      <c r="F19" s="22">
        <v>0</v>
      </c>
      <c r="G19" s="23">
        <v>86604</v>
      </c>
      <c r="H19" s="23">
        <v>17960</v>
      </c>
      <c r="I19" s="23">
        <v>0</v>
      </c>
      <c r="J19" s="23">
        <v>4326</v>
      </c>
      <c r="K19" s="24">
        <v>8500</v>
      </c>
      <c r="L19" s="25" t="s">
        <v>65</v>
      </c>
      <c r="M19" s="26">
        <v>0</v>
      </c>
      <c r="N19" s="26">
        <v>0</v>
      </c>
      <c r="O19" s="26">
        <v>2</v>
      </c>
      <c r="P19" s="26">
        <v>3</v>
      </c>
      <c r="Q19" s="26">
        <v>0</v>
      </c>
      <c r="R19" s="26">
        <v>0</v>
      </c>
      <c r="S19" s="26">
        <v>0</v>
      </c>
      <c r="T19" s="26">
        <v>0</v>
      </c>
      <c r="U19" s="27">
        <f>SUM(M19:T19)</f>
        <v>5</v>
      </c>
      <c r="V19" s="28">
        <f t="shared" si="0"/>
        <v>117390</v>
      </c>
    </row>
    <row r="20" spans="1:22" x14ac:dyDescent="0.3">
      <c r="A20" s="19" t="s">
        <v>59</v>
      </c>
      <c r="B20" s="19" t="s">
        <v>60</v>
      </c>
      <c r="C20" s="20" t="s">
        <v>61</v>
      </c>
      <c r="D20" s="20">
        <v>2022</v>
      </c>
      <c r="E20" s="21" t="s">
        <v>32</v>
      </c>
      <c r="F20" s="22">
        <v>0</v>
      </c>
      <c r="G20" s="23">
        <v>24996</v>
      </c>
      <c r="H20" s="23">
        <v>37585</v>
      </c>
      <c r="I20" s="23">
        <v>0</v>
      </c>
      <c r="J20" s="23">
        <v>1049</v>
      </c>
      <c r="K20" s="24">
        <v>5698</v>
      </c>
      <c r="L20" s="25" t="s">
        <v>64</v>
      </c>
      <c r="M20" s="26">
        <v>1</v>
      </c>
      <c r="N20" s="26">
        <v>1</v>
      </c>
      <c r="O20" s="26">
        <v>0</v>
      </c>
      <c r="P20" s="26">
        <v>0</v>
      </c>
      <c r="Q20" s="26">
        <v>0</v>
      </c>
      <c r="R20" s="26">
        <v>0</v>
      </c>
      <c r="S20" s="26">
        <v>0</v>
      </c>
      <c r="T20" s="26">
        <v>0</v>
      </c>
      <c r="U20" s="27">
        <f>SUM(M20:T20)</f>
        <v>2</v>
      </c>
      <c r="V20" s="28">
        <f t="shared" si="0"/>
        <v>69328</v>
      </c>
    </row>
    <row r="21" spans="1:22" x14ac:dyDescent="0.3">
      <c r="A21" s="19"/>
      <c r="B21" s="19"/>
      <c r="C21" s="20"/>
      <c r="D21" s="20"/>
      <c r="E21" s="21"/>
      <c r="F21" s="22"/>
      <c r="G21" s="23"/>
      <c r="H21" s="23"/>
      <c r="I21" s="23"/>
      <c r="J21" s="23"/>
      <c r="K21" s="24"/>
      <c r="L21" s="25"/>
      <c r="M21" s="26"/>
      <c r="N21" s="26"/>
      <c r="O21" s="26"/>
      <c r="P21" s="26"/>
      <c r="Q21" s="26"/>
      <c r="R21" s="26"/>
      <c r="S21" s="26"/>
      <c r="T21" s="26"/>
      <c r="U21" s="27">
        <f t="shared" ref="U21:U30" si="1">SUM(M21:T21)</f>
        <v>0</v>
      </c>
      <c r="V21" s="28">
        <f t="shared" ref="V21:V30" si="2">SUM(F21:K21)</f>
        <v>0</v>
      </c>
    </row>
    <row r="22" spans="1:22" x14ac:dyDescent="0.3">
      <c r="A22" s="19"/>
      <c r="B22" s="19"/>
      <c r="C22" s="20"/>
      <c r="D22" s="20"/>
      <c r="E22" s="21"/>
      <c r="F22" s="22"/>
      <c r="G22" s="23"/>
      <c r="H22" s="23"/>
      <c r="I22" s="23"/>
      <c r="J22" s="23"/>
      <c r="K22" s="24"/>
      <c r="L22" s="25"/>
      <c r="M22" s="26"/>
      <c r="N22" s="26"/>
      <c r="O22" s="26"/>
      <c r="P22" s="26"/>
      <c r="Q22" s="26"/>
      <c r="R22" s="26"/>
      <c r="S22" s="26"/>
      <c r="T22" s="26"/>
      <c r="U22" s="27">
        <f t="shared" si="1"/>
        <v>0</v>
      </c>
      <c r="V22" s="28">
        <f t="shared" si="2"/>
        <v>0</v>
      </c>
    </row>
    <row r="23" spans="1:22" x14ac:dyDescent="0.3">
      <c r="A23" s="19"/>
      <c r="B23" s="19"/>
      <c r="C23" s="20"/>
      <c r="D23" s="20"/>
      <c r="E23" s="21"/>
      <c r="F23" s="22"/>
      <c r="G23" s="23"/>
      <c r="H23" s="23"/>
      <c r="I23" s="23"/>
      <c r="J23" s="23"/>
      <c r="K23" s="24"/>
      <c r="L23" s="25"/>
      <c r="M23" s="26"/>
      <c r="N23" s="26"/>
      <c r="O23" s="26"/>
      <c r="P23" s="26"/>
      <c r="Q23" s="26"/>
      <c r="R23" s="26"/>
      <c r="S23" s="26"/>
      <c r="T23" s="26"/>
      <c r="U23" s="27">
        <f t="shared" si="1"/>
        <v>0</v>
      </c>
      <c r="V23" s="28">
        <f t="shared" si="2"/>
        <v>0</v>
      </c>
    </row>
    <row r="24" spans="1:22" x14ac:dyDescent="0.3">
      <c r="A24" s="19"/>
      <c r="B24" s="19"/>
      <c r="C24" s="20"/>
      <c r="D24" s="20"/>
      <c r="E24" s="21"/>
      <c r="F24" s="22"/>
      <c r="G24" s="23"/>
      <c r="H24" s="23"/>
      <c r="I24" s="23"/>
      <c r="J24" s="23"/>
      <c r="K24" s="24"/>
      <c r="L24" s="25"/>
      <c r="M24" s="26"/>
      <c r="N24" s="26"/>
      <c r="O24" s="26"/>
      <c r="P24" s="26"/>
      <c r="Q24" s="26"/>
      <c r="R24" s="26"/>
      <c r="S24" s="26"/>
      <c r="T24" s="26"/>
      <c r="U24" s="27">
        <f t="shared" si="1"/>
        <v>0</v>
      </c>
      <c r="V24" s="28">
        <f t="shared" si="2"/>
        <v>0</v>
      </c>
    </row>
    <row r="25" spans="1:22" x14ac:dyDescent="0.3">
      <c r="A25" s="19"/>
      <c r="B25" s="19"/>
      <c r="C25" s="20"/>
      <c r="D25" s="20"/>
      <c r="E25" s="21"/>
      <c r="F25" s="22"/>
      <c r="G25" s="23"/>
      <c r="H25" s="23"/>
      <c r="I25" s="23"/>
      <c r="J25" s="23"/>
      <c r="K25" s="24"/>
      <c r="L25" s="25"/>
      <c r="M25" s="26"/>
      <c r="N25" s="26"/>
      <c r="O25" s="26"/>
      <c r="P25" s="26"/>
      <c r="Q25" s="26"/>
      <c r="R25" s="26"/>
      <c r="S25" s="26"/>
      <c r="T25" s="26"/>
      <c r="U25" s="27">
        <f t="shared" si="1"/>
        <v>0</v>
      </c>
      <c r="V25" s="28">
        <f t="shared" si="2"/>
        <v>0</v>
      </c>
    </row>
    <row r="26" spans="1:22" x14ac:dyDescent="0.3">
      <c r="A26" s="19"/>
      <c r="B26" s="19"/>
      <c r="C26" s="20"/>
      <c r="D26" s="20"/>
      <c r="E26" s="21"/>
      <c r="F26" s="22"/>
      <c r="G26" s="23"/>
      <c r="H26" s="23"/>
      <c r="I26" s="23"/>
      <c r="J26" s="23"/>
      <c r="K26" s="24"/>
      <c r="L26" s="25"/>
      <c r="M26" s="26"/>
      <c r="N26" s="26"/>
      <c r="O26" s="26"/>
      <c r="P26" s="26"/>
      <c r="Q26" s="26"/>
      <c r="R26" s="26"/>
      <c r="S26" s="26"/>
      <c r="T26" s="26"/>
      <c r="U26" s="27">
        <f t="shared" si="1"/>
        <v>0</v>
      </c>
      <c r="V26" s="28">
        <f t="shared" si="2"/>
        <v>0</v>
      </c>
    </row>
    <row r="27" spans="1:22" x14ac:dyDescent="0.3">
      <c r="A27" s="19"/>
      <c r="B27" s="19"/>
      <c r="C27" s="20"/>
      <c r="D27" s="20"/>
      <c r="E27" s="21"/>
      <c r="F27" s="22"/>
      <c r="G27" s="23"/>
      <c r="H27" s="23"/>
      <c r="I27" s="23"/>
      <c r="J27" s="23"/>
      <c r="K27" s="24"/>
      <c r="L27" s="25"/>
      <c r="M27" s="26"/>
      <c r="N27" s="26"/>
      <c r="O27" s="26"/>
      <c r="P27" s="26"/>
      <c r="Q27" s="26"/>
      <c r="R27" s="26"/>
      <c r="S27" s="26"/>
      <c r="T27" s="26"/>
      <c r="U27" s="27">
        <f t="shared" si="1"/>
        <v>0</v>
      </c>
      <c r="V27" s="28">
        <f t="shared" si="2"/>
        <v>0</v>
      </c>
    </row>
    <row r="28" spans="1:22" x14ac:dyDescent="0.3">
      <c r="A28" s="19"/>
      <c r="B28" s="19"/>
      <c r="C28" s="20"/>
      <c r="D28" s="20"/>
      <c r="E28" s="21"/>
      <c r="F28" s="22"/>
      <c r="G28" s="23"/>
      <c r="H28" s="23"/>
      <c r="I28" s="23"/>
      <c r="J28" s="23"/>
      <c r="K28" s="24"/>
      <c r="L28" s="25"/>
      <c r="M28" s="26"/>
      <c r="N28" s="26"/>
      <c r="O28" s="26"/>
      <c r="P28" s="26"/>
      <c r="Q28" s="26"/>
      <c r="R28" s="26"/>
      <c r="S28" s="26"/>
      <c r="T28" s="26"/>
      <c r="U28" s="27">
        <f t="shared" si="1"/>
        <v>0</v>
      </c>
      <c r="V28" s="28">
        <f t="shared" si="2"/>
        <v>0</v>
      </c>
    </row>
    <row r="29" spans="1:22" x14ac:dyDescent="0.3">
      <c r="A29" s="19"/>
      <c r="B29" s="19"/>
      <c r="C29" s="20"/>
      <c r="D29" s="20"/>
      <c r="E29" s="21"/>
      <c r="F29" s="22"/>
      <c r="G29" s="23"/>
      <c r="H29" s="23"/>
      <c r="I29" s="23"/>
      <c r="J29" s="23"/>
      <c r="K29" s="24"/>
      <c r="L29" s="25"/>
      <c r="M29" s="26"/>
      <c r="N29" s="26"/>
      <c r="O29" s="26"/>
      <c r="P29" s="26"/>
      <c r="Q29" s="26"/>
      <c r="R29" s="26"/>
      <c r="S29" s="26"/>
      <c r="T29" s="26"/>
      <c r="U29" s="27">
        <f t="shared" si="1"/>
        <v>0</v>
      </c>
      <c r="V29" s="28">
        <f t="shared" si="2"/>
        <v>0</v>
      </c>
    </row>
    <row r="30" spans="1:22" x14ac:dyDescent="0.3">
      <c r="A30" s="19"/>
      <c r="B30" s="19"/>
      <c r="C30" s="20"/>
      <c r="D30" s="20"/>
      <c r="E30" s="21"/>
      <c r="F30" s="22"/>
      <c r="G30" s="23"/>
      <c r="H30" s="23"/>
      <c r="I30" s="23"/>
      <c r="J30" s="23"/>
      <c r="K30" s="24"/>
      <c r="L30" s="25"/>
      <c r="M30" s="26"/>
      <c r="N30" s="26"/>
      <c r="O30" s="26"/>
      <c r="P30" s="26"/>
      <c r="Q30" s="26"/>
      <c r="R30" s="26"/>
      <c r="S30" s="26"/>
      <c r="T30" s="26"/>
      <c r="U30" s="27">
        <f t="shared" si="1"/>
        <v>0</v>
      </c>
      <c r="V30" s="28">
        <f t="shared" si="2"/>
        <v>0</v>
      </c>
    </row>
  </sheetData>
  <autoFilter ref="A8:V8" xr:uid="{4D30C429-90D9-4157-B32D-8C57C4D69174}"/>
  <conditionalFormatting sqref="V9:V20">
    <cfRule type="cellIs" dxfId="6" priority="8" operator="lessThan">
      <formula>0</formula>
    </cfRule>
  </conditionalFormatting>
  <conditionalFormatting sqref="V9:V20">
    <cfRule type="expression" dxfId="5" priority="6">
      <formula>#REF!&lt;0</formula>
    </cfRule>
  </conditionalFormatting>
  <conditionalFormatting sqref="D9:D20">
    <cfRule type="expression" dxfId="4" priority="5">
      <formula>OR($D9&gt;2022,AND($D9&lt;2022,$D9&lt;&gt;""))</formula>
    </cfRule>
  </conditionalFormatting>
  <conditionalFormatting sqref="V21:V30">
    <cfRule type="cellIs" dxfId="3" priority="4" operator="lessThan">
      <formula>0</formula>
    </cfRule>
  </conditionalFormatting>
  <conditionalFormatting sqref="V21:V30">
    <cfRule type="expression" dxfId="2" priority="2">
      <formula>#REF!&lt;0</formula>
    </cfRule>
  </conditionalFormatting>
  <conditionalFormatting sqref="D21:D30">
    <cfRule type="expression" dxfId="1" priority="1">
      <formula>OR($D21&gt;2022,AND($D21&lt;2022,$D21&lt;&gt;""))</formula>
    </cfRule>
  </conditionalFormatting>
  <conditionalFormatting sqref="C9:C30">
    <cfRule type="expression" dxfId="0" priority="9">
      <formula>(#REF!&gt;1)</formula>
    </cfRule>
  </conditionalFormatting>
  <dataValidations count="3">
    <dataValidation type="list" allowBlank="1" showInputMessage="1" showErrorMessage="1" sqref="L9:L30" xr:uid="{0BA98DCC-93A9-4031-AC11-682A47A1BB61}">
      <formula1>"N/A, FMR, Actual Rent"</formula1>
    </dataValidation>
    <dataValidation type="list" allowBlank="1" showInputMessage="1" showErrorMessage="1" sqref="E9:E30" xr:uid="{3EE6085F-D8FE-4F00-AB45-ED6C36896BB0}">
      <formula1>"PH, TH, Joint TH &amp; PH-RRH, HMIS, SSO, TRA, PRA, SRA, S+C/SRO"</formula1>
    </dataValidation>
    <dataValidation allowBlank="1" showErrorMessage="1" sqref="A8:V8" xr:uid="{2B29987E-C7A7-487D-BE37-53E054560F2B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2021-03-06T21:43:41Z</dcterms:created>
  <dcterms:modified xsi:type="dcterms:W3CDTF">2021-05-20T14:00:14Z</dcterms:modified>
</cp:coreProperties>
</file>