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500\"/>
    </mc:Choice>
  </mc:AlternateContent>
  <xr:revisionPtr revIDLastSave="0" documentId="13_ncr:1_{C953ECC9-7554-4D5D-A405-FA134BCA6A87}" xr6:coauthVersionLast="46" xr6:coauthVersionMax="46" xr10:uidLastSave="{00000000-0000-0000-0000-000000000000}"/>
  <bookViews>
    <workbookView xWindow="-108" yWindow="-108" windowWidth="27288" windowHeight="17664" xr2:uid="{8D6F1E76-9466-46EB-9DB7-0D6CEB810CA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 l="1"/>
  <c r="U26" i="1"/>
  <c r="V25" i="1"/>
  <c r="V24" i="1"/>
  <c r="V23" i="1"/>
  <c r="U23" i="1"/>
  <c r="V22" i="1"/>
  <c r="V21" i="1"/>
  <c r="U21" i="1"/>
  <c r="V20" i="1"/>
  <c r="V19" i="1"/>
  <c r="U19" i="1"/>
  <c r="V18" i="1"/>
  <c r="U18" i="1"/>
  <c r="V17" i="1"/>
  <c r="U17" i="1"/>
  <c r="V16" i="1"/>
  <c r="V15" i="1"/>
  <c r="V14" i="1"/>
  <c r="U14" i="1"/>
  <c r="V13" i="1"/>
  <c r="V12" i="1"/>
  <c r="U12" i="1"/>
  <c r="V11" i="1"/>
  <c r="V10" i="1"/>
  <c r="V9" i="1"/>
  <c r="B5" i="1" l="1"/>
</calcChain>
</file>

<file path=xl/sharedStrings.xml><?xml version="1.0" encoding="utf-8"?>
<sst xmlns="http://schemas.openxmlformats.org/spreadsheetml/2006/main" count="124" uniqueCount="85">
  <si>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</si>
  <si>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</si>
  <si>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</si>
  <si>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</si>
  <si>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</si>
  <si>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</si>
  <si>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</si>
  <si>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</si>
  <si>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</si>
  <si>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</si>
  <si>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</si>
  <si>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</si>
  <si>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</si>
  <si>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</si>
  <si>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</si>
  <si>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</si>
  <si>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</si>
  <si>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</si>
  <si>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</si>
  <si>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</si>
  <si>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</si>
  <si>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</si>
  <si>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</si>
  <si>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</si>
  <si>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</si>
  <si>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</si>
  <si>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</si>
  <si>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</si>
  <si>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CA-508</t>
  </si>
  <si>
    <t>Encompass Community Services</t>
  </si>
  <si>
    <t>Freedom Cottages</t>
  </si>
  <si>
    <t>CA0229L9T082013</t>
  </si>
  <si>
    <t>PH</t>
  </si>
  <si>
    <t/>
  </si>
  <si>
    <t>San Francisco</t>
  </si>
  <si>
    <t>Watsonville/Santa Cruz City &amp; County CoC</t>
  </si>
  <si>
    <t>County of Santa Cruz</t>
  </si>
  <si>
    <t>Community Technology Alliance</t>
  </si>
  <si>
    <t>County of Santa Cruz Homeless Management Information System</t>
  </si>
  <si>
    <t>CA0230L9T082013</t>
  </si>
  <si>
    <t>County of Santa Cruz Health Services Agency</t>
  </si>
  <si>
    <t>MATCH</t>
  </si>
  <si>
    <t>CA0231L9T082013</t>
  </si>
  <si>
    <t>Housing Authority of the County of Santa Cruz</t>
  </si>
  <si>
    <t>Shelter+Care Consolidate</t>
  </si>
  <si>
    <t>CA0234L9T082013</t>
  </si>
  <si>
    <t>Bonus Permanent Supportive Housing Program I</t>
  </si>
  <si>
    <t>CA1310L9T082005</t>
  </si>
  <si>
    <t>Families In Transition of Santa Cruz County, Inc.</t>
  </si>
  <si>
    <t>First Step-Scattered Site Housing for Families with Children</t>
  </si>
  <si>
    <t>CA1475L9T082005</t>
  </si>
  <si>
    <t>Coordinated Entry Expansion</t>
  </si>
  <si>
    <t>CA1555L9T082004</t>
  </si>
  <si>
    <t>SSO</t>
  </si>
  <si>
    <t>Housing for Health 3</t>
  </si>
  <si>
    <t>CA1557L9T082004</t>
  </si>
  <si>
    <t>Housing Matters</t>
  </si>
  <si>
    <t>Youth Rapid Rehousing</t>
  </si>
  <si>
    <t>CA1637Y9T082001</t>
  </si>
  <si>
    <t>Page Smith Transitional and Rapid Rehousing</t>
  </si>
  <si>
    <t>CA1658L9T082003</t>
  </si>
  <si>
    <t>Joint TH &amp; PH-RRH</t>
  </si>
  <si>
    <t>Y.A.A.S. (Young Adults Achieving Success) YHDP 2.0 Renewal</t>
  </si>
  <si>
    <t>CA1720Y9T082002</t>
  </si>
  <si>
    <t>Community Action Board of Santa Cruz County, Inc.</t>
  </si>
  <si>
    <t>YHDP - Youth Homeless Response Team (YHRT)</t>
  </si>
  <si>
    <t>CA1721Y9T082001</t>
  </si>
  <si>
    <t>YHDP Renewal New Roots</t>
  </si>
  <si>
    <t>CA1722Y9T082002</t>
  </si>
  <si>
    <t>Youth CES</t>
  </si>
  <si>
    <t>CA1723Y9T082001</t>
  </si>
  <si>
    <t>Bill Wilson Center</t>
  </si>
  <si>
    <t>CA1724Y9T082002</t>
  </si>
  <si>
    <t>TH</t>
  </si>
  <si>
    <t>Drop-In Center</t>
  </si>
  <si>
    <t>CA1725Y9T082001</t>
  </si>
  <si>
    <t>Brommer Street PSH</t>
  </si>
  <si>
    <t>Walnut Avenue Family &amp; Women's Center</t>
  </si>
  <si>
    <t>Walnut Avenue Housing &amp; Employment Program</t>
  </si>
  <si>
    <t>CA1913L9T082001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</si>
  <si>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</si>
  <si>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</si>
  <si>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</si>
  <si>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Santa Cruz County Shared Housing 2020 YHDP</t>
  </si>
  <si>
    <t>CA1842L9T081900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</si>
</sst>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2507-B6D9-49EA-A486-6187C32AC55C}">
  <sheetPr codeName="Sheet27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81</v>
      </c>
      <c r="B5" s="34">
        <f ca="1">SUM(OFFSET(V8,1,0,500,1))</f>
        <v>4845354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14622</v>
      </c>
      <c r="I9" s="23">
        <v>0</v>
      </c>
      <c r="J9" s="23">
        <v>0</v>
      </c>
      <c r="K9" s="24">
        <v>1023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/>
      <c r="V9" s="28">
        <f t="shared" ref="V9:V26" si="0">SUM(F9:K9)</f>
        <v>15645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85700</v>
      </c>
      <c r="K10" s="24">
        <v>5999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/>
      <c r="V10" s="28">
        <f t="shared" si="0"/>
        <v>91699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924233</v>
      </c>
      <c r="G11" s="23">
        <v>0</v>
      </c>
      <c r="H11" s="23">
        <v>0</v>
      </c>
      <c r="I11" s="23">
        <v>36625</v>
      </c>
      <c r="J11" s="23">
        <v>0</v>
      </c>
      <c r="K11" s="24">
        <v>29626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/>
      <c r="V11" s="28">
        <f t="shared" si="0"/>
        <v>990484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1103304</v>
      </c>
      <c r="H12" s="23">
        <v>0</v>
      </c>
      <c r="I12" s="23">
        <v>0</v>
      </c>
      <c r="J12" s="23">
        <v>22440</v>
      </c>
      <c r="K12" s="24">
        <v>15634</v>
      </c>
      <c r="L12" s="25" t="s">
        <v>82</v>
      </c>
      <c r="M12" s="26">
        <v>0</v>
      </c>
      <c r="N12" s="26">
        <v>4</v>
      </c>
      <c r="O12" s="26">
        <v>34</v>
      </c>
      <c r="P12" s="26">
        <v>2</v>
      </c>
      <c r="Q12" s="26">
        <v>0</v>
      </c>
      <c r="R12" s="26">
        <v>0</v>
      </c>
      <c r="S12" s="26">
        <v>0</v>
      </c>
      <c r="T12" s="26">
        <v>0</v>
      </c>
      <c r="U12" s="27">
        <f>SUM(M12:T12)</f>
        <v>40</v>
      </c>
      <c r="V12" s="28">
        <f t="shared" si="0"/>
        <v>1141378</v>
      </c>
    </row>
    <row r="13" spans="1:22" x14ac:dyDescent="0.3">
      <c r="A13" s="19" t="s">
        <v>40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115072</v>
      </c>
      <c r="G13" s="23">
        <v>0</v>
      </c>
      <c r="H13" s="23">
        <v>25736</v>
      </c>
      <c r="I13" s="23">
        <v>0</v>
      </c>
      <c r="J13" s="23">
        <v>0</v>
      </c>
      <c r="K13" s="24">
        <v>9500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/>
      <c r="V13" s="28">
        <f t="shared" si="0"/>
        <v>150308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391416</v>
      </c>
      <c r="H14" s="23">
        <v>127990</v>
      </c>
      <c r="I14" s="23">
        <v>0</v>
      </c>
      <c r="J14" s="23">
        <v>0</v>
      </c>
      <c r="K14" s="24">
        <v>28174</v>
      </c>
      <c r="L14" s="25" t="s">
        <v>82</v>
      </c>
      <c r="M14" s="26">
        <v>0</v>
      </c>
      <c r="N14" s="26">
        <v>2</v>
      </c>
      <c r="O14" s="26">
        <v>6</v>
      </c>
      <c r="P14" s="26">
        <v>2</v>
      </c>
      <c r="Q14" s="26">
        <v>0</v>
      </c>
      <c r="R14" s="26">
        <v>2</v>
      </c>
      <c r="S14" s="26">
        <v>0</v>
      </c>
      <c r="T14" s="26">
        <v>0</v>
      </c>
      <c r="U14" s="27">
        <f>SUM(M14:T14)</f>
        <v>12</v>
      </c>
      <c r="V14" s="28">
        <f t="shared" si="0"/>
        <v>547580</v>
      </c>
    </row>
    <row r="15" spans="1:22" x14ac:dyDescent="0.3">
      <c r="A15" s="19" t="s">
        <v>36</v>
      </c>
      <c r="B15" s="19" t="s">
        <v>51</v>
      </c>
      <c r="C15" s="20" t="s">
        <v>52</v>
      </c>
      <c r="D15" s="20">
        <v>2022</v>
      </c>
      <c r="E15" s="21" t="s">
        <v>53</v>
      </c>
      <c r="F15" s="22">
        <v>0</v>
      </c>
      <c r="G15" s="23">
        <v>0</v>
      </c>
      <c r="H15" s="23">
        <v>217627</v>
      </c>
      <c r="I15" s="23">
        <v>0</v>
      </c>
      <c r="J15" s="23">
        <v>0</v>
      </c>
      <c r="K15" s="24">
        <v>10735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/>
      <c r="V15" s="28">
        <f t="shared" si="0"/>
        <v>228362</v>
      </c>
    </row>
    <row r="16" spans="1:22" x14ac:dyDescent="0.3">
      <c r="A16" s="19" t="s">
        <v>29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0</v>
      </c>
      <c r="H16" s="23">
        <v>82208</v>
      </c>
      <c r="I16" s="23">
        <v>0</v>
      </c>
      <c r="J16" s="23">
        <v>0</v>
      </c>
      <c r="K16" s="24">
        <v>8221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/>
      <c r="V16" s="28">
        <f t="shared" si="0"/>
        <v>90429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0</v>
      </c>
      <c r="G17" s="23">
        <v>110016</v>
      </c>
      <c r="H17" s="23">
        <v>86126</v>
      </c>
      <c r="I17" s="23">
        <v>0</v>
      </c>
      <c r="J17" s="23">
        <v>15465</v>
      </c>
      <c r="K17" s="24">
        <v>14460</v>
      </c>
      <c r="L17" s="25" t="s">
        <v>82</v>
      </c>
      <c r="M17" s="26">
        <v>0</v>
      </c>
      <c r="N17" s="26">
        <v>0</v>
      </c>
      <c r="O17" s="26">
        <v>4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>SUM(M17:T17)</f>
        <v>4</v>
      </c>
      <c r="V17" s="28">
        <f t="shared" si="0"/>
        <v>226067</v>
      </c>
    </row>
    <row r="18" spans="1:22" x14ac:dyDescent="0.3">
      <c r="A18" s="19" t="s">
        <v>56</v>
      </c>
      <c r="B18" s="19" t="s">
        <v>59</v>
      </c>
      <c r="C18" s="20" t="s">
        <v>60</v>
      </c>
      <c r="D18" s="20">
        <v>2022</v>
      </c>
      <c r="E18" s="21" t="s">
        <v>61</v>
      </c>
      <c r="F18" s="22">
        <v>0</v>
      </c>
      <c r="G18" s="23">
        <v>17940</v>
      </c>
      <c r="H18" s="23">
        <v>70054</v>
      </c>
      <c r="I18" s="23">
        <v>53139</v>
      </c>
      <c r="J18" s="23">
        <v>0</v>
      </c>
      <c r="K18" s="24">
        <v>13210</v>
      </c>
      <c r="L18" s="25" t="s">
        <v>82</v>
      </c>
      <c r="M18" s="26">
        <v>1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>SUM(M18:T18)</f>
        <v>1</v>
      </c>
      <c r="V18" s="28">
        <f t="shared" si="0"/>
        <v>154343</v>
      </c>
    </row>
    <row r="19" spans="1:22" x14ac:dyDescent="0.3">
      <c r="A19" s="19" t="s">
        <v>48</v>
      </c>
      <c r="B19" s="19" t="s">
        <v>62</v>
      </c>
      <c r="C19" s="20" t="s">
        <v>63</v>
      </c>
      <c r="D19" s="20">
        <v>2022</v>
      </c>
      <c r="E19" s="21" t="s">
        <v>32</v>
      </c>
      <c r="F19" s="22">
        <v>0</v>
      </c>
      <c r="G19" s="23">
        <v>171012</v>
      </c>
      <c r="H19" s="23">
        <v>69096</v>
      </c>
      <c r="I19" s="23">
        <v>0</v>
      </c>
      <c r="J19" s="23">
        <v>8058</v>
      </c>
      <c r="K19" s="24">
        <v>10805</v>
      </c>
      <c r="L19" s="25" t="s">
        <v>82</v>
      </c>
      <c r="M19" s="26">
        <v>4</v>
      </c>
      <c r="N19" s="26">
        <v>3</v>
      </c>
      <c r="O19" s="26">
        <v>1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>SUM(M19:T19)</f>
        <v>8</v>
      </c>
      <c r="V19" s="28">
        <f t="shared" si="0"/>
        <v>258971</v>
      </c>
    </row>
    <row r="20" spans="1:22" x14ac:dyDescent="0.3">
      <c r="A20" s="19" t="s">
        <v>64</v>
      </c>
      <c r="B20" s="19" t="s">
        <v>65</v>
      </c>
      <c r="C20" s="20" t="s">
        <v>66</v>
      </c>
      <c r="D20" s="20">
        <v>2022</v>
      </c>
      <c r="E20" s="21" t="s">
        <v>32</v>
      </c>
      <c r="F20" s="22">
        <v>0</v>
      </c>
      <c r="G20" s="23">
        <v>0</v>
      </c>
      <c r="H20" s="23">
        <v>88000</v>
      </c>
      <c r="I20" s="23">
        <v>0</v>
      </c>
      <c r="J20" s="23">
        <v>3000</v>
      </c>
      <c r="K20" s="24">
        <v>8175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/>
      <c r="V20" s="28">
        <f t="shared" si="0"/>
        <v>99175</v>
      </c>
    </row>
    <row r="21" spans="1:22" x14ac:dyDescent="0.3">
      <c r="A21" s="19" t="s">
        <v>43</v>
      </c>
      <c r="B21" s="19" t="s">
        <v>67</v>
      </c>
      <c r="C21" s="20" t="s">
        <v>68</v>
      </c>
      <c r="D21" s="20">
        <v>2022</v>
      </c>
      <c r="E21" s="21" t="s">
        <v>32</v>
      </c>
      <c r="F21" s="22">
        <v>0</v>
      </c>
      <c r="G21" s="23">
        <v>118764</v>
      </c>
      <c r="H21" s="23">
        <v>58499</v>
      </c>
      <c r="I21" s="23">
        <v>0</v>
      </c>
      <c r="J21" s="23">
        <v>4125</v>
      </c>
      <c r="K21" s="24">
        <v>11365</v>
      </c>
      <c r="L21" s="25" t="s">
        <v>82</v>
      </c>
      <c r="M21" s="26">
        <v>0</v>
      </c>
      <c r="N21" s="26">
        <v>0</v>
      </c>
      <c r="O21" s="26">
        <v>3</v>
      </c>
      <c r="P21" s="26">
        <v>1</v>
      </c>
      <c r="Q21" s="26">
        <v>0</v>
      </c>
      <c r="R21" s="26">
        <v>0</v>
      </c>
      <c r="S21" s="26">
        <v>0</v>
      </c>
      <c r="T21" s="26">
        <v>0</v>
      </c>
      <c r="U21" s="27">
        <f>SUM(M21:T21)</f>
        <v>4</v>
      </c>
      <c r="V21" s="28">
        <f t="shared" si="0"/>
        <v>192753</v>
      </c>
    </row>
    <row r="22" spans="1:22" x14ac:dyDescent="0.3">
      <c r="A22" s="19" t="s">
        <v>36</v>
      </c>
      <c r="B22" s="19" t="s">
        <v>69</v>
      </c>
      <c r="C22" s="20" t="s">
        <v>70</v>
      </c>
      <c r="D22" s="20">
        <v>2022</v>
      </c>
      <c r="E22" s="21" t="s">
        <v>53</v>
      </c>
      <c r="F22" s="22">
        <v>0</v>
      </c>
      <c r="G22" s="23">
        <v>0</v>
      </c>
      <c r="H22" s="23">
        <v>55500</v>
      </c>
      <c r="I22" s="23">
        <v>0</v>
      </c>
      <c r="J22" s="23">
        <v>0</v>
      </c>
      <c r="K22" s="24">
        <v>4500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/>
      <c r="V22" s="28">
        <f t="shared" si="0"/>
        <v>60000</v>
      </c>
    </row>
    <row r="23" spans="1:22" x14ac:dyDescent="0.3">
      <c r="A23" s="19" t="s">
        <v>71</v>
      </c>
      <c r="B23" s="19" t="s">
        <v>83</v>
      </c>
      <c r="C23" s="20" t="s">
        <v>72</v>
      </c>
      <c r="D23" s="20">
        <v>2022</v>
      </c>
      <c r="E23" s="21" t="s">
        <v>73</v>
      </c>
      <c r="F23" s="22">
        <v>0</v>
      </c>
      <c r="G23" s="23">
        <v>71760</v>
      </c>
      <c r="H23" s="23">
        <v>61023</v>
      </c>
      <c r="I23" s="23">
        <v>0</v>
      </c>
      <c r="J23" s="23">
        <v>0</v>
      </c>
      <c r="K23" s="24">
        <v>2536</v>
      </c>
      <c r="L23" s="25" t="s">
        <v>82</v>
      </c>
      <c r="M23" s="26">
        <v>4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>SUM(M23:T23)</f>
        <v>4</v>
      </c>
      <c r="V23" s="28">
        <f t="shared" si="0"/>
        <v>135319</v>
      </c>
    </row>
    <row r="24" spans="1:22" x14ac:dyDescent="0.3">
      <c r="A24" s="19" t="s">
        <v>29</v>
      </c>
      <c r="B24" s="19" t="s">
        <v>74</v>
      </c>
      <c r="C24" s="20" t="s">
        <v>75</v>
      </c>
      <c r="D24" s="20">
        <v>2022</v>
      </c>
      <c r="E24" s="21" t="s">
        <v>32</v>
      </c>
      <c r="F24" s="22">
        <v>58764</v>
      </c>
      <c r="G24" s="23">
        <v>0</v>
      </c>
      <c r="H24" s="23">
        <v>205701</v>
      </c>
      <c r="I24" s="23">
        <v>0</v>
      </c>
      <c r="J24" s="23">
        <v>8642</v>
      </c>
      <c r="K24" s="24">
        <v>23796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/>
      <c r="V24" s="28">
        <f t="shared" si="0"/>
        <v>296903</v>
      </c>
    </row>
    <row r="25" spans="1:22" x14ac:dyDescent="0.3">
      <c r="A25" s="19" t="s">
        <v>36</v>
      </c>
      <c r="B25" s="19" t="s">
        <v>76</v>
      </c>
      <c r="C25" s="20" t="s">
        <v>84</v>
      </c>
      <c r="D25" s="20">
        <v>2022</v>
      </c>
      <c r="E25" s="21" t="s">
        <v>32</v>
      </c>
      <c r="F25" s="22">
        <v>0</v>
      </c>
      <c r="G25" s="23">
        <v>0</v>
      </c>
      <c r="H25" s="23">
        <v>51360</v>
      </c>
      <c r="I25" s="23">
        <v>0</v>
      </c>
      <c r="J25" s="23">
        <v>1712</v>
      </c>
      <c r="K25" s="24">
        <v>3995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/>
      <c r="V25" s="28">
        <f t="shared" si="0"/>
        <v>57067</v>
      </c>
    </row>
    <row r="26" spans="1:22" x14ac:dyDescent="0.3">
      <c r="A26" s="19" t="s">
        <v>77</v>
      </c>
      <c r="B26" s="19" t="s">
        <v>78</v>
      </c>
      <c r="C26" s="20" t="s">
        <v>79</v>
      </c>
      <c r="D26" s="20">
        <v>2022</v>
      </c>
      <c r="E26" s="21" t="s">
        <v>32</v>
      </c>
      <c r="F26" s="22">
        <v>0</v>
      </c>
      <c r="G26" s="23">
        <v>82512</v>
      </c>
      <c r="H26" s="23">
        <v>20792</v>
      </c>
      <c r="I26" s="23">
        <v>0</v>
      </c>
      <c r="J26" s="23">
        <v>0</v>
      </c>
      <c r="K26" s="24">
        <v>5567</v>
      </c>
      <c r="L26" s="25" t="s">
        <v>82</v>
      </c>
      <c r="M26" s="26">
        <v>0</v>
      </c>
      <c r="N26" s="26">
        <v>0</v>
      </c>
      <c r="O26" s="26">
        <v>3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f>SUM(M26:T26)</f>
        <v>3</v>
      </c>
      <c r="V26" s="28">
        <f t="shared" si="0"/>
        <v>108871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ref="U27:U36" si="1">SUM(M27:T27)</f>
        <v>0</v>
      </c>
      <c r="V27" s="28">
        <f t="shared" ref="V27:V36" si="2">SUM(F27:K27)</f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1"/>
        <v>0</v>
      </c>
      <c r="V28" s="28">
        <f t="shared" si="2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1"/>
        <v>0</v>
      </c>
      <c r="V29" s="28">
        <f t="shared" si="2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1"/>
        <v>0</v>
      </c>
      <c r="V30" s="28">
        <f t="shared" si="2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1"/>
        <v>0</v>
      </c>
      <c r="V31" s="28">
        <f t="shared" si="2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1"/>
        <v>0</v>
      </c>
      <c r="V32" s="28">
        <f t="shared" si="2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1"/>
        <v>0</v>
      </c>
      <c r="V33" s="28">
        <f t="shared" si="2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1"/>
        <v>0</v>
      </c>
      <c r="V34" s="28">
        <f t="shared" si="2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1"/>
        <v>0</v>
      </c>
      <c r="V35" s="28">
        <f t="shared" si="2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1"/>
        <v>0</v>
      </c>
      <c r="V36" s="28">
        <f t="shared" si="2"/>
        <v>0</v>
      </c>
    </row>
  </sheetData>
  <autoFilter ref="A8:V8" xr:uid="{461710AC-EA0F-4AC2-84B5-F15EC26E7076}"/>
  <conditionalFormatting sqref="V27:V36">
    <cfRule type="cellIs" dxfId="7" priority="8" operator="lessThan">
      <formula>0</formula>
    </cfRule>
  </conditionalFormatting>
  <conditionalFormatting sqref="V27:V36">
    <cfRule type="expression" dxfId="6" priority="6">
      <formula>#REF!&lt;0</formula>
    </cfRule>
  </conditionalFormatting>
  <conditionalFormatting sqref="D27:D36">
    <cfRule type="expression" dxfId="5" priority="5">
      <formula>OR($D27&gt;2022,AND($D27&lt;2022,$D27&lt;&gt;""))</formula>
    </cfRule>
  </conditionalFormatting>
  <conditionalFormatting sqref="C27:C36">
    <cfRule type="expression" dxfId="4" priority="13">
      <formula>(#REF!&gt;1)</formula>
    </cfRule>
  </conditionalFormatting>
  <conditionalFormatting sqref="V9:V26">
    <cfRule type="cellIs" dxfId="3" priority="3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4">
      <formula>(#REF!&gt;1)</formula>
    </cfRule>
  </conditionalFormatting>
  <dataValidations count="3">
    <dataValidation type="list" allowBlank="1" showInputMessage="1" showErrorMessage="1" sqref="L9:L36" xr:uid="{0BB768CD-A774-480C-AFA0-B2DDD92095F4}">
      <formula1>"N/A, FMR, Actual Rent"</formula1>
    </dataValidation>
    <dataValidation type="list" allowBlank="1" showInputMessage="1" showErrorMessage="1" sqref="E9:E36" xr:uid="{3BA88095-83C6-4559-8A55-2367EA12C33A}">
      <formula1>"PH, TH, Joint TH &amp; PH-RRH, HMIS, SSO, TRA, PRA, SRA, S+C/SRO"</formula1>
    </dataValidation>
    <dataValidation allowBlank="1" showErrorMessage="1" sqref="A8:V8" xr:uid="{8D8758ED-4959-4479-8B5C-337F706EE77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2021-03-06T21:43:46Z</dcterms:created>
  <dcterms:modified xsi:type="dcterms:W3CDTF">2021-05-20T14:00:11Z</dcterms:modified>
</cp:coreProperties>
</file>