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CA-500\"/>
    </mc:Choice>
  </mc:AlternateContent>
  <xr:revisionPtr revIDLastSave="0" documentId="13_ncr:1_{581274CE-DB4A-47AC-B0A0-77799FF9DB70}" xr6:coauthVersionLast="46" xr6:coauthVersionMax="46" xr10:uidLastSave="{00000000-0000-0000-0000-000000000000}"/>
  <bookViews>
    <workbookView xWindow="-108" yWindow="-108" windowWidth="27288" windowHeight="17664" xr2:uid="{8E3A3B0E-983C-4644-9D01-82E34AAD5048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77" i="1" l="1"/>
  <c r="U77" i="1"/>
  <c r="V76" i="1"/>
  <c r="U76" i="1"/>
  <c r="V75" i="1"/>
  <c r="U75" i="1"/>
  <c r="V74" i="1"/>
  <c r="U74" i="1"/>
  <c r="V73" i="1"/>
  <c r="U73" i="1"/>
  <c r="V72" i="1"/>
  <c r="U72" i="1"/>
  <c r="V71" i="1"/>
  <c r="U71" i="1"/>
  <c r="V70" i="1"/>
  <c r="U70" i="1"/>
  <c r="V69" i="1"/>
  <c r="U69" i="1"/>
  <c r="V68" i="1"/>
  <c r="U68" i="1"/>
  <c r="V67" i="1" l="1"/>
  <c r="U67" i="1"/>
  <c r="V66" i="1"/>
  <c r="U66" i="1"/>
  <c r="V65" i="1"/>
  <c r="V64" i="1"/>
  <c r="U64" i="1"/>
  <c r="V63" i="1"/>
  <c r="U63" i="1"/>
  <c r="V62" i="1"/>
  <c r="V61" i="1"/>
  <c r="V60" i="1"/>
  <c r="V59" i="1"/>
  <c r="U59" i="1"/>
  <c r="V58" i="1"/>
  <c r="U58" i="1"/>
  <c r="V57" i="1"/>
  <c r="U57" i="1"/>
  <c r="V56" i="1"/>
  <c r="V55" i="1"/>
  <c r="V54" i="1"/>
  <c r="U54" i="1"/>
  <c r="V53" i="1"/>
  <c r="U53" i="1"/>
  <c r="V52" i="1"/>
  <c r="U52" i="1"/>
  <c r="V51" i="1"/>
  <c r="V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V37" i="1"/>
  <c r="U37" i="1"/>
  <c r="V36" i="1"/>
  <c r="U36" i="1"/>
  <c r="V35" i="1"/>
  <c r="U35" i="1"/>
  <c r="V34" i="1"/>
  <c r="V33" i="1"/>
  <c r="U33" i="1"/>
  <c r="V32" i="1"/>
  <c r="U32" i="1"/>
  <c r="V31" i="1"/>
  <c r="V30" i="1"/>
  <c r="U30" i="1"/>
  <c r="V29" i="1"/>
  <c r="U29" i="1"/>
  <c r="V28" i="1"/>
  <c r="V27" i="1"/>
  <c r="U27" i="1"/>
  <c r="V26" i="1"/>
  <c r="U26" i="1"/>
  <c r="V25" i="1"/>
  <c r="U25" i="1"/>
  <c r="V24" i="1"/>
  <c r="U24" i="1"/>
  <c r="V23" i="1"/>
  <c r="V22" i="1"/>
  <c r="V21" i="1"/>
  <c r="U21" i="1"/>
  <c r="V20" i="1"/>
  <c r="V19" i="1"/>
  <c r="U19" i="1"/>
  <c r="V18" i="1"/>
  <c r="U18" i="1"/>
  <c r="V17" i="1"/>
  <c r="V16" i="1"/>
  <c r="U16" i="1"/>
  <c r="V15" i="1"/>
  <c r="U15" i="1"/>
  <c r="V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<sst xmlns="http://schemas.openxmlformats.org/spreadsheetml/2006/main" count="329" uniqueCount="161">
  <si>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</si>
  <si>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</si>
  <si>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</si>
  <si>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</si>
  <si>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</si>
  <si>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</si>
  <si>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</si>
  <si>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</si>
  <si>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</si>
  <si>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</si>
  <si>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</si>
  <si>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</si>
  <si>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</si>
  <si>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</si>
  <si>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</si>
  <si>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</si>
  <si>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</si>
  <si>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</si>
  <si>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</si>
  <si>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</si>
  <si>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</si>
  <si>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</si>
  <si>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</si>
  <si>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</si>
  <si>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</si>
  <si>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</si>
  <si>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</si>
  <si>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</si>
  <si>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CA-501</t>
  </si>
  <si>
    <t>City and County of San Francisco Project Applicant</t>
  </si>
  <si>
    <t>Bishop Swing Community House</t>
  </si>
  <si>
    <t>CA0033L9T012007</t>
  </si>
  <si>
    <t>PH</t>
  </si>
  <si>
    <t/>
  </si>
  <si>
    <t>San Francisco</t>
  </si>
  <si>
    <t>San Francisco CoC</t>
  </si>
  <si>
    <t xml:space="preserve">City and County of San Francisco </t>
  </si>
  <si>
    <t>Cadillac/William Penn</t>
  </si>
  <si>
    <t>CA0039L9T012013</t>
  </si>
  <si>
    <t>Canon Barcus Community House</t>
  </si>
  <si>
    <t>CA0041L9T012013</t>
  </si>
  <si>
    <t>Canon Kip</t>
  </si>
  <si>
    <t>CA0042L9T012013</t>
  </si>
  <si>
    <t>Direct Access to Housing Chronic Alcoholics</t>
  </si>
  <si>
    <t>CA0045L9T012013</t>
  </si>
  <si>
    <t>Direct Access to Housing Empress/Folsom Dore</t>
  </si>
  <si>
    <t>CA0046L9T012013</t>
  </si>
  <si>
    <t>El Dorado/Midori</t>
  </si>
  <si>
    <t>CA0049L9T012012</t>
  </si>
  <si>
    <t>Franciscan Towers</t>
  </si>
  <si>
    <t>CA0051L9T012012</t>
  </si>
  <si>
    <t>Larkin Street Youth Services</t>
  </si>
  <si>
    <t>Geary House</t>
  </si>
  <si>
    <t>CA0052L9T012013</t>
  </si>
  <si>
    <t>TH</t>
  </si>
  <si>
    <t>Glide Cecil Williams Community House</t>
  </si>
  <si>
    <t>CA0053L9T012012</t>
  </si>
  <si>
    <t>Hazel Betsey</t>
  </si>
  <si>
    <t>CA0055L9T012013</t>
  </si>
  <si>
    <t>Hope House (Consolidated)</t>
  </si>
  <si>
    <t>CA0058L9T012013</t>
  </si>
  <si>
    <t>Hotel Isabel</t>
  </si>
  <si>
    <t>CA0059L9T012013</t>
  </si>
  <si>
    <t>Integrated Services Network</t>
  </si>
  <si>
    <t>CA0060L9T012013</t>
  </si>
  <si>
    <t>Community Housing Partnership</t>
  </si>
  <si>
    <t>Iroquois Residence</t>
  </si>
  <si>
    <t>CA0061L9T012013</t>
  </si>
  <si>
    <t>Knox</t>
  </si>
  <si>
    <t>CA0063L9T012013</t>
  </si>
  <si>
    <t>Lyric</t>
  </si>
  <si>
    <t>CA0066L9T012012</t>
  </si>
  <si>
    <t>Juan Pifarre Plaza</t>
  </si>
  <si>
    <t>CA0067L9T012012</t>
  </si>
  <si>
    <t>Mission Housing South Park Residences</t>
  </si>
  <si>
    <t>CA0068L9T012013</t>
  </si>
  <si>
    <t>Rita da Cascia Positive Match</t>
  </si>
  <si>
    <t>CA0070L9T012013</t>
  </si>
  <si>
    <t>CCCYO Scattered Sites</t>
  </si>
  <si>
    <t>CA0073L9T012013</t>
  </si>
  <si>
    <t>Treasure Island Consolidated</t>
  </si>
  <si>
    <t>CA0080L9T012013</t>
  </si>
  <si>
    <t>Veterans Academy</t>
  </si>
  <si>
    <t>CA0082L9T012013</t>
  </si>
  <si>
    <t>Folsom/Dore</t>
  </si>
  <si>
    <t>CA0821L9T012011</t>
  </si>
  <si>
    <t>CHP Scattered Sites</t>
  </si>
  <si>
    <t>CA0826L9T012006</t>
  </si>
  <si>
    <t>Allen Hotel</t>
  </si>
  <si>
    <t>CA0888L9T012011</t>
  </si>
  <si>
    <t>TNDC Scattered Sites</t>
  </si>
  <si>
    <t>CA0889L9T012010</t>
  </si>
  <si>
    <t>Veterans Commons</t>
  </si>
  <si>
    <t>CA0952L9T012005</t>
  </si>
  <si>
    <t>Mary Helen Rogers Senior Community</t>
  </si>
  <si>
    <t>CA1061L9T012004</t>
  </si>
  <si>
    <t>SF HMIS Expansion</t>
  </si>
  <si>
    <t>CA1062L9T012009</t>
  </si>
  <si>
    <t>TNDC Ambassador Hotel</t>
  </si>
  <si>
    <t>CA1147L9T012009</t>
  </si>
  <si>
    <t>Bayview Hill Gardens</t>
  </si>
  <si>
    <t>CA1168L9T012008</t>
  </si>
  <si>
    <t>Rental Assistance for Homeless Veterans I</t>
  </si>
  <si>
    <t>CA1243L9T012006</t>
  </si>
  <si>
    <t>TNDC Franciscan Towers 2</t>
  </si>
  <si>
    <t>CA1246L9T012012</t>
  </si>
  <si>
    <t>Richardson Hall/ 55 Laguna</t>
  </si>
  <si>
    <t>CA1295L9T012005</t>
  </si>
  <si>
    <t>THC-Baldwin House</t>
  </si>
  <si>
    <t>CA1296L9T012006</t>
  </si>
  <si>
    <t>Rental Assistance for Homeless Veterans II</t>
  </si>
  <si>
    <t>CA1386L9T012005</t>
  </si>
  <si>
    <t>Henry Hotel</t>
  </si>
  <si>
    <t>CA1387L9T012005</t>
  </si>
  <si>
    <t>HPP Housing Plus</t>
  </si>
  <si>
    <t>CA1460L9T012005</t>
  </si>
  <si>
    <t>Hamilton Families Rapid Rehousing</t>
  </si>
  <si>
    <t>CA1461L9T012005</t>
  </si>
  <si>
    <t>THC-National, Crown, Winton</t>
  </si>
  <si>
    <t>CA1462L9T012005</t>
  </si>
  <si>
    <t>San Francisco Coordinated Entry Expansion</t>
  </si>
  <si>
    <t>CA1463L9T012005</t>
  </si>
  <si>
    <t>SSO</t>
  </si>
  <si>
    <t>San Francisco HMIS 2015</t>
  </si>
  <si>
    <t>CA1464L9T012005</t>
  </si>
  <si>
    <t>Compass Rapid Rehousing</t>
  </si>
  <si>
    <t>CA1531L9T012004</t>
  </si>
  <si>
    <t>1036 Mission</t>
  </si>
  <si>
    <t>CA1532L9T012004</t>
  </si>
  <si>
    <t>Rapid Re-Housing for TAY</t>
  </si>
  <si>
    <t>CA1533L9T012004</t>
  </si>
  <si>
    <t>San Francisco HMIS 2016</t>
  </si>
  <si>
    <t>CA1535L9T012004</t>
  </si>
  <si>
    <t>Hope House for Veterans</t>
  </si>
  <si>
    <t>CA1537L9T012004</t>
  </si>
  <si>
    <t>95 Laguna Senior Housing</t>
  </si>
  <si>
    <t>CA1632L9T012004</t>
  </si>
  <si>
    <t>1300 Fourth</t>
  </si>
  <si>
    <t>CA1640L9T012003</t>
  </si>
  <si>
    <t>Eddy and Taylor</t>
  </si>
  <si>
    <t>CA1641L9T012003</t>
  </si>
  <si>
    <t>Larkin Street YAC Collaborative</t>
  </si>
  <si>
    <t>CA1716Y9T012002</t>
  </si>
  <si>
    <t>LGBT Center Host Home Program</t>
  </si>
  <si>
    <t>CA1717Y9T012002</t>
  </si>
  <si>
    <t>Youth Coordinated Entry</t>
  </si>
  <si>
    <t>CA1718Y9T012002</t>
  </si>
  <si>
    <t>3rd Street Homeless Youth RRH Program</t>
  </si>
  <si>
    <t>CA1719Y9T012002</t>
  </si>
  <si>
    <t>1296 Shotwell</t>
  </si>
  <si>
    <t>CA1731L9T012002</t>
  </si>
  <si>
    <t>DV Coordinated Entry</t>
  </si>
  <si>
    <t>CA1732D9T012002</t>
  </si>
  <si>
    <t>Mission Bay</t>
  </si>
  <si>
    <t>CA1734L9T012002</t>
  </si>
  <si>
    <t>AWS Rapid Rehousing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</si>
  <si>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</si>
  <si>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</si>
  <si>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</si>
  <si>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</si>
  <si>
    <t>CA1826D9T011900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</si>
</sst>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  <xf numFmtId="0" fontId="0" fillId="0" borderId="0" xfId="0" applyBorder="1"/>
    <xf numFmtId="164" fontId="3" fillId="5" borderId="0" xfId="1" applyNumberFormat="1" applyFont="1" applyFill="1" applyBorder="1" applyAlignment="1" applyProtection="1">
      <alignment horizontal="left" vertical="center" indent="2"/>
      <protection hidden="1"/>
    </xf>
  </cellXfs>
  <cellStyles count="2">
    <cellStyle name="Currency" xfId="1" builtinId="4"/>
    <cellStyle name="Normal" xfId="0" builtinId="0"/>
  </cellStyles>
  <dxfs count="8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B724B-483C-403B-84E0-E8389F20D01D}">
  <sheetPr codeName="Sheet20">
    <pageSetUpPr fitToPage="1"/>
  </sheetPr>
  <dimension ref="A1:V7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  <c r="L2" s="37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  <c r="L3" s="38"/>
    </row>
    <row r="4" spans="1:22" ht="14.4" customHeight="1" x14ac:dyDescent="0.3">
      <c r="A4" s="33" t="s">
        <v>156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157</v>
      </c>
      <c r="B5" s="34">
        <f ca="1">SUM(OFFSET(V8,1,0,500,1))</f>
        <v>51589360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479400</v>
      </c>
      <c r="H9" s="23">
        <v>0</v>
      </c>
      <c r="I9" s="23">
        <v>0</v>
      </c>
      <c r="J9" s="23">
        <v>0</v>
      </c>
      <c r="K9" s="24">
        <v>17007</v>
      </c>
      <c r="L9" s="25" t="s">
        <v>158</v>
      </c>
      <c r="M9" s="26">
        <v>0</v>
      </c>
      <c r="N9" s="26">
        <v>17</v>
      </c>
      <c r="O9" s="26">
        <v>0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7">
        <f>SUM(M9:T9)</f>
        <v>17</v>
      </c>
      <c r="V9" s="28">
        <f t="shared" ref="V9:V40" si="0">SUM(F9:K9)</f>
        <v>496407</v>
      </c>
    </row>
    <row r="10" spans="1:22" x14ac:dyDescent="0.3">
      <c r="A10" s="19" t="s">
        <v>29</v>
      </c>
      <c r="B10" s="19" t="s">
        <v>37</v>
      </c>
      <c r="C10" s="20" t="s">
        <v>38</v>
      </c>
      <c r="D10" s="20">
        <v>2022</v>
      </c>
      <c r="E10" s="21" t="s">
        <v>32</v>
      </c>
      <c r="F10" s="22">
        <v>0</v>
      </c>
      <c r="G10" s="23">
        <v>1692480</v>
      </c>
      <c r="H10" s="23">
        <v>0</v>
      </c>
      <c r="I10" s="23">
        <v>0</v>
      </c>
      <c r="J10" s="23">
        <v>0</v>
      </c>
      <c r="K10" s="24">
        <v>55104</v>
      </c>
      <c r="L10" s="25" t="s">
        <v>158</v>
      </c>
      <c r="M10" s="26">
        <v>80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7">
        <f>SUM(M10:T10)</f>
        <v>80</v>
      </c>
      <c r="V10" s="28">
        <f t="shared" si="0"/>
        <v>1747584</v>
      </c>
    </row>
    <row r="11" spans="1:22" x14ac:dyDescent="0.3">
      <c r="A11" s="19" t="s">
        <v>29</v>
      </c>
      <c r="B11" s="19" t="s">
        <v>39</v>
      </c>
      <c r="C11" s="20" t="s">
        <v>40</v>
      </c>
      <c r="D11" s="20">
        <v>2022</v>
      </c>
      <c r="E11" s="21" t="s">
        <v>32</v>
      </c>
      <c r="F11" s="22">
        <v>0</v>
      </c>
      <c r="G11" s="23">
        <v>741720</v>
      </c>
      <c r="H11" s="23">
        <v>0</v>
      </c>
      <c r="I11" s="23">
        <v>0</v>
      </c>
      <c r="J11" s="23">
        <v>0</v>
      </c>
      <c r="K11" s="24">
        <v>27366</v>
      </c>
      <c r="L11" s="25" t="s">
        <v>158</v>
      </c>
      <c r="M11" s="26">
        <v>0</v>
      </c>
      <c r="N11" s="26">
        <v>0</v>
      </c>
      <c r="O11" s="26">
        <v>0</v>
      </c>
      <c r="P11" s="26">
        <v>7</v>
      </c>
      <c r="Q11" s="26">
        <v>7</v>
      </c>
      <c r="R11" s="26">
        <v>1</v>
      </c>
      <c r="S11" s="26">
        <v>0</v>
      </c>
      <c r="T11" s="26">
        <v>0</v>
      </c>
      <c r="U11" s="27">
        <f>SUM(M11:T11)</f>
        <v>15</v>
      </c>
      <c r="V11" s="28">
        <f t="shared" si="0"/>
        <v>769086</v>
      </c>
    </row>
    <row r="12" spans="1:22" x14ac:dyDescent="0.3">
      <c r="A12" s="19" t="s">
        <v>29</v>
      </c>
      <c r="B12" s="19" t="s">
        <v>41</v>
      </c>
      <c r="C12" s="20" t="s">
        <v>42</v>
      </c>
      <c r="D12" s="20">
        <v>2022</v>
      </c>
      <c r="E12" s="21" t="s">
        <v>32</v>
      </c>
      <c r="F12" s="22">
        <v>0</v>
      </c>
      <c r="G12" s="23">
        <v>1960152</v>
      </c>
      <c r="H12" s="23">
        <v>0</v>
      </c>
      <c r="I12" s="23">
        <v>0</v>
      </c>
      <c r="J12" s="23">
        <v>0</v>
      </c>
      <c r="K12" s="24">
        <v>71200</v>
      </c>
      <c r="L12" s="25" t="s">
        <v>158</v>
      </c>
      <c r="M12" s="26">
        <v>42</v>
      </c>
      <c r="N12" s="26">
        <v>38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7">
        <f>SUM(M12:T12)</f>
        <v>80</v>
      </c>
      <c r="V12" s="28">
        <f t="shared" si="0"/>
        <v>2031352</v>
      </c>
    </row>
    <row r="13" spans="1:22" x14ac:dyDescent="0.3">
      <c r="A13" s="19" t="s">
        <v>29</v>
      </c>
      <c r="B13" s="19" t="s">
        <v>43</v>
      </c>
      <c r="C13" s="20" t="s">
        <v>44</v>
      </c>
      <c r="D13" s="20">
        <v>2022</v>
      </c>
      <c r="E13" s="21" t="s">
        <v>32</v>
      </c>
      <c r="F13" s="22">
        <v>0</v>
      </c>
      <c r="G13" s="23">
        <v>1522992</v>
      </c>
      <c r="H13" s="23">
        <v>19385</v>
      </c>
      <c r="I13" s="23">
        <v>0</v>
      </c>
      <c r="J13" s="23">
        <v>0</v>
      </c>
      <c r="K13" s="24">
        <v>50942</v>
      </c>
      <c r="L13" s="25" t="s">
        <v>158</v>
      </c>
      <c r="M13" s="26">
        <v>32</v>
      </c>
      <c r="N13" s="26">
        <v>30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7">
        <f>SUM(M13:T13)</f>
        <v>62</v>
      </c>
      <c r="V13" s="28">
        <f t="shared" si="0"/>
        <v>1593319</v>
      </c>
    </row>
    <row r="14" spans="1:22" x14ac:dyDescent="0.3">
      <c r="A14" s="19" t="s">
        <v>29</v>
      </c>
      <c r="B14" s="19" t="s">
        <v>45</v>
      </c>
      <c r="C14" s="20" t="s">
        <v>46</v>
      </c>
      <c r="D14" s="20">
        <v>2022</v>
      </c>
      <c r="E14" s="21" t="s">
        <v>32</v>
      </c>
      <c r="F14" s="22">
        <v>883630</v>
      </c>
      <c r="G14" s="23">
        <v>0</v>
      </c>
      <c r="H14" s="23">
        <v>0</v>
      </c>
      <c r="I14" s="23">
        <v>381616</v>
      </c>
      <c r="J14" s="23">
        <v>0</v>
      </c>
      <c r="K14" s="24">
        <v>44410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/>
      <c r="V14" s="28">
        <f t="shared" si="0"/>
        <v>1309656</v>
      </c>
    </row>
    <row r="15" spans="1:22" x14ac:dyDescent="0.3">
      <c r="A15" s="19" t="s">
        <v>29</v>
      </c>
      <c r="B15" s="19" t="s">
        <v>47</v>
      </c>
      <c r="C15" s="20" t="s">
        <v>48</v>
      </c>
      <c r="D15" s="20">
        <v>2022</v>
      </c>
      <c r="E15" s="21" t="s">
        <v>32</v>
      </c>
      <c r="F15" s="22">
        <v>0</v>
      </c>
      <c r="G15" s="23">
        <v>380808</v>
      </c>
      <c r="H15" s="23">
        <v>0</v>
      </c>
      <c r="I15" s="23">
        <v>0</v>
      </c>
      <c r="J15" s="23">
        <v>0</v>
      </c>
      <c r="K15" s="24">
        <v>12398</v>
      </c>
      <c r="L15" s="25" t="s">
        <v>158</v>
      </c>
      <c r="M15" s="26">
        <v>18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7">
        <f>SUM(M15:T15)</f>
        <v>18</v>
      </c>
      <c r="V15" s="28">
        <f t="shared" si="0"/>
        <v>393206</v>
      </c>
    </row>
    <row r="16" spans="1:22" x14ac:dyDescent="0.3">
      <c r="A16" s="19" t="s">
        <v>29</v>
      </c>
      <c r="B16" s="19" t="s">
        <v>49</v>
      </c>
      <c r="C16" s="20" t="s">
        <v>50</v>
      </c>
      <c r="D16" s="20">
        <v>2022</v>
      </c>
      <c r="E16" s="21" t="s">
        <v>32</v>
      </c>
      <c r="F16" s="22">
        <v>0</v>
      </c>
      <c r="G16" s="23">
        <v>1117644</v>
      </c>
      <c r="H16" s="23">
        <v>0</v>
      </c>
      <c r="I16" s="23">
        <v>0</v>
      </c>
      <c r="J16" s="23">
        <v>0</v>
      </c>
      <c r="K16" s="24">
        <v>37401</v>
      </c>
      <c r="L16" s="25" t="s">
        <v>158</v>
      </c>
      <c r="M16" s="26">
        <v>0</v>
      </c>
      <c r="N16" s="26">
        <v>16</v>
      </c>
      <c r="O16" s="26">
        <v>19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7">
        <f>SUM(M16:T16)</f>
        <v>35</v>
      </c>
      <c r="V16" s="28">
        <f t="shared" si="0"/>
        <v>1155045</v>
      </c>
    </row>
    <row r="17" spans="1:22" x14ac:dyDescent="0.3">
      <c r="A17" s="19" t="s">
        <v>51</v>
      </c>
      <c r="B17" s="19" t="s">
        <v>52</v>
      </c>
      <c r="C17" s="20" t="s">
        <v>53</v>
      </c>
      <c r="D17" s="20">
        <v>2022</v>
      </c>
      <c r="E17" s="21" t="s">
        <v>54</v>
      </c>
      <c r="F17" s="22">
        <v>10000</v>
      </c>
      <c r="G17" s="23">
        <v>0</v>
      </c>
      <c r="H17" s="23">
        <v>350444</v>
      </c>
      <c r="I17" s="23">
        <v>55969</v>
      </c>
      <c r="J17" s="23">
        <v>0</v>
      </c>
      <c r="K17" s="24">
        <v>29125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/>
      <c r="V17" s="28">
        <f t="shared" si="0"/>
        <v>445538</v>
      </c>
    </row>
    <row r="18" spans="1:22" x14ac:dyDescent="0.3">
      <c r="A18" s="19" t="s">
        <v>29</v>
      </c>
      <c r="B18" s="19" t="s">
        <v>55</v>
      </c>
      <c r="C18" s="20" t="s">
        <v>56</v>
      </c>
      <c r="D18" s="20">
        <v>2022</v>
      </c>
      <c r="E18" s="21" t="s">
        <v>32</v>
      </c>
      <c r="F18" s="22">
        <v>0</v>
      </c>
      <c r="G18" s="23">
        <v>620400</v>
      </c>
      <c r="H18" s="23">
        <v>0</v>
      </c>
      <c r="I18" s="23">
        <v>0</v>
      </c>
      <c r="J18" s="23">
        <v>0</v>
      </c>
      <c r="K18" s="24">
        <v>20199</v>
      </c>
      <c r="L18" s="25" t="s">
        <v>158</v>
      </c>
      <c r="M18" s="26">
        <v>0</v>
      </c>
      <c r="N18" s="26">
        <v>22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7">
        <f>SUM(M18:T18)</f>
        <v>22</v>
      </c>
      <c r="V18" s="28">
        <f t="shared" si="0"/>
        <v>640599</v>
      </c>
    </row>
    <row r="19" spans="1:22" x14ac:dyDescent="0.3">
      <c r="A19" s="19" t="s">
        <v>29</v>
      </c>
      <c r="B19" s="19" t="s">
        <v>57</v>
      </c>
      <c r="C19" s="20" t="s">
        <v>58</v>
      </c>
      <c r="D19" s="20">
        <v>2022</v>
      </c>
      <c r="E19" s="21" t="s">
        <v>32</v>
      </c>
      <c r="F19" s="22">
        <v>0</v>
      </c>
      <c r="G19" s="23">
        <v>274428</v>
      </c>
      <c r="H19" s="23">
        <v>0</v>
      </c>
      <c r="I19" s="23">
        <v>0</v>
      </c>
      <c r="J19" s="23">
        <v>0</v>
      </c>
      <c r="K19" s="24">
        <v>9095</v>
      </c>
      <c r="L19" s="25" t="s">
        <v>158</v>
      </c>
      <c r="M19" s="26">
        <v>0</v>
      </c>
      <c r="N19" s="26">
        <v>6</v>
      </c>
      <c r="O19" s="26">
        <v>3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7">
        <f>SUM(M19:T19)</f>
        <v>9</v>
      </c>
      <c r="V19" s="28">
        <f t="shared" si="0"/>
        <v>283523</v>
      </c>
    </row>
    <row r="20" spans="1:22" x14ac:dyDescent="0.3">
      <c r="A20" s="19" t="s">
        <v>29</v>
      </c>
      <c r="B20" s="19" t="s">
        <v>59</v>
      </c>
      <c r="C20" s="20" t="s">
        <v>60</v>
      </c>
      <c r="D20" s="20">
        <v>2022</v>
      </c>
      <c r="E20" s="21" t="s">
        <v>32</v>
      </c>
      <c r="F20" s="22">
        <v>1695396</v>
      </c>
      <c r="G20" s="23">
        <v>0</v>
      </c>
      <c r="H20" s="23">
        <v>0</v>
      </c>
      <c r="I20" s="23">
        <v>339163</v>
      </c>
      <c r="J20" s="23">
        <v>0</v>
      </c>
      <c r="K20" s="24">
        <v>71880</v>
      </c>
      <c r="L20" s="25" t="s">
        <v>33</v>
      </c>
      <c r="M20" s="26"/>
      <c r="N20" s="26"/>
      <c r="O20" s="26"/>
      <c r="P20" s="26"/>
      <c r="Q20" s="26"/>
      <c r="R20" s="26"/>
      <c r="S20" s="26"/>
      <c r="T20" s="26"/>
      <c r="U20" s="27"/>
      <c r="V20" s="28">
        <f t="shared" si="0"/>
        <v>2106439</v>
      </c>
    </row>
    <row r="21" spans="1:22" x14ac:dyDescent="0.3">
      <c r="A21" s="19" t="s">
        <v>29</v>
      </c>
      <c r="B21" s="19" t="s">
        <v>61</v>
      </c>
      <c r="C21" s="20" t="s">
        <v>62</v>
      </c>
      <c r="D21" s="20">
        <v>2022</v>
      </c>
      <c r="E21" s="21" t="s">
        <v>32</v>
      </c>
      <c r="F21" s="22">
        <v>0</v>
      </c>
      <c r="G21" s="23">
        <v>211560</v>
      </c>
      <c r="H21" s="23">
        <v>0</v>
      </c>
      <c r="I21" s="23">
        <v>0</v>
      </c>
      <c r="J21" s="23">
        <v>0</v>
      </c>
      <c r="K21" s="24">
        <v>6888</v>
      </c>
      <c r="L21" s="25" t="s">
        <v>158</v>
      </c>
      <c r="M21" s="26">
        <v>10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7">
        <f>SUM(M21:T21)</f>
        <v>10</v>
      </c>
      <c r="V21" s="28">
        <f t="shared" si="0"/>
        <v>218448</v>
      </c>
    </row>
    <row r="22" spans="1:22" x14ac:dyDescent="0.3">
      <c r="A22" s="19" t="s">
        <v>29</v>
      </c>
      <c r="B22" s="19" t="s">
        <v>63</v>
      </c>
      <c r="C22" s="20" t="s">
        <v>64</v>
      </c>
      <c r="D22" s="20">
        <v>2022</v>
      </c>
      <c r="E22" s="21" t="s">
        <v>32</v>
      </c>
      <c r="F22" s="22">
        <v>0</v>
      </c>
      <c r="G22" s="23">
        <v>0</v>
      </c>
      <c r="H22" s="23">
        <v>916405</v>
      </c>
      <c r="I22" s="23">
        <v>0</v>
      </c>
      <c r="J22" s="23">
        <v>0</v>
      </c>
      <c r="K22" s="24">
        <v>77392</v>
      </c>
      <c r="L22" s="25" t="s">
        <v>33</v>
      </c>
      <c r="M22" s="26"/>
      <c r="N22" s="26"/>
      <c r="O22" s="26"/>
      <c r="P22" s="26"/>
      <c r="Q22" s="26"/>
      <c r="R22" s="26"/>
      <c r="S22" s="26"/>
      <c r="T22" s="26"/>
      <c r="U22" s="27"/>
      <c r="V22" s="28">
        <f t="shared" si="0"/>
        <v>993797</v>
      </c>
    </row>
    <row r="23" spans="1:22" x14ac:dyDescent="0.3">
      <c r="A23" s="19" t="s">
        <v>65</v>
      </c>
      <c r="B23" s="19" t="s">
        <v>66</v>
      </c>
      <c r="C23" s="20" t="s">
        <v>67</v>
      </c>
      <c r="D23" s="20">
        <v>2022</v>
      </c>
      <c r="E23" s="21" t="s">
        <v>32</v>
      </c>
      <c r="F23" s="22">
        <v>0</v>
      </c>
      <c r="G23" s="23">
        <v>0</v>
      </c>
      <c r="H23" s="23">
        <v>148416</v>
      </c>
      <c r="I23" s="23">
        <v>0</v>
      </c>
      <c r="J23" s="23">
        <v>0</v>
      </c>
      <c r="K23" s="24">
        <v>10388</v>
      </c>
      <c r="L23" s="25" t="s">
        <v>33</v>
      </c>
      <c r="M23" s="26"/>
      <c r="N23" s="26"/>
      <c r="O23" s="26"/>
      <c r="P23" s="26"/>
      <c r="Q23" s="26"/>
      <c r="R23" s="26"/>
      <c r="S23" s="26"/>
      <c r="T23" s="26"/>
      <c r="U23" s="27"/>
      <c r="V23" s="28">
        <f t="shared" si="0"/>
        <v>158804</v>
      </c>
    </row>
    <row r="24" spans="1:22" x14ac:dyDescent="0.3">
      <c r="A24" s="19" t="s">
        <v>29</v>
      </c>
      <c r="B24" s="19" t="s">
        <v>68</v>
      </c>
      <c r="C24" s="20" t="s">
        <v>69</v>
      </c>
      <c r="D24" s="20">
        <v>2022</v>
      </c>
      <c r="E24" s="21" t="s">
        <v>32</v>
      </c>
      <c r="F24" s="22">
        <v>0</v>
      </c>
      <c r="G24" s="23">
        <v>380808</v>
      </c>
      <c r="H24" s="23">
        <v>0</v>
      </c>
      <c r="I24" s="23">
        <v>0</v>
      </c>
      <c r="J24" s="23">
        <v>0</v>
      </c>
      <c r="K24" s="24">
        <v>12398</v>
      </c>
      <c r="L24" s="25" t="s">
        <v>158</v>
      </c>
      <c r="M24" s="26">
        <v>18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7">
        <f>SUM(M24:T24)</f>
        <v>18</v>
      </c>
      <c r="V24" s="28">
        <f t="shared" si="0"/>
        <v>393206</v>
      </c>
    </row>
    <row r="25" spans="1:22" x14ac:dyDescent="0.3">
      <c r="A25" s="19" t="s">
        <v>29</v>
      </c>
      <c r="B25" s="19" t="s">
        <v>70</v>
      </c>
      <c r="C25" s="20" t="s">
        <v>71</v>
      </c>
      <c r="D25" s="20">
        <v>2022</v>
      </c>
      <c r="E25" s="21" t="s">
        <v>32</v>
      </c>
      <c r="F25" s="22">
        <v>0</v>
      </c>
      <c r="G25" s="23">
        <v>1227048</v>
      </c>
      <c r="H25" s="23">
        <v>0</v>
      </c>
      <c r="I25" s="23">
        <v>0</v>
      </c>
      <c r="J25" s="23">
        <v>0</v>
      </c>
      <c r="K25" s="24">
        <v>39950</v>
      </c>
      <c r="L25" s="25" t="s">
        <v>158</v>
      </c>
      <c r="M25" s="26">
        <v>58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7">
        <f>SUM(M25:T25)</f>
        <v>58</v>
      </c>
      <c r="V25" s="28">
        <f t="shared" si="0"/>
        <v>1266998</v>
      </c>
    </row>
    <row r="26" spans="1:22" x14ac:dyDescent="0.3">
      <c r="A26" s="19" t="s">
        <v>29</v>
      </c>
      <c r="B26" s="19" t="s">
        <v>72</v>
      </c>
      <c r="C26" s="20" t="s">
        <v>73</v>
      </c>
      <c r="D26" s="20">
        <v>2022</v>
      </c>
      <c r="E26" s="21" t="s">
        <v>32</v>
      </c>
      <c r="F26" s="22">
        <v>0</v>
      </c>
      <c r="G26" s="23">
        <v>152244</v>
      </c>
      <c r="H26" s="23">
        <v>0</v>
      </c>
      <c r="I26" s="23">
        <v>0</v>
      </c>
      <c r="J26" s="23">
        <v>0</v>
      </c>
      <c r="K26" s="24">
        <v>5604</v>
      </c>
      <c r="L26" s="25" t="s">
        <v>158</v>
      </c>
      <c r="M26" s="26">
        <v>0</v>
      </c>
      <c r="N26" s="26">
        <v>0</v>
      </c>
      <c r="O26" s="26">
        <v>0</v>
      </c>
      <c r="P26" s="26">
        <v>1</v>
      </c>
      <c r="Q26" s="26">
        <v>2</v>
      </c>
      <c r="R26" s="26">
        <v>0</v>
      </c>
      <c r="S26" s="26">
        <v>0</v>
      </c>
      <c r="T26" s="26">
        <v>0</v>
      </c>
      <c r="U26" s="27">
        <f>SUM(M26:T26)</f>
        <v>3</v>
      </c>
      <c r="V26" s="28">
        <f t="shared" si="0"/>
        <v>157848</v>
      </c>
    </row>
    <row r="27" spans="1:22" x14ac:dyDescent="0.3">
      <c r="A27" s="19" t="s">
        <v>29</v>
      </c>
      <c r="B27" s="19" t="s">
        <v>74</v>
      </c>
      <c r="C27" s="20" t="s">
        <v>75</v>
      </c>
      <c r="D27" s="20">
        <v>2022</v>
      </c>
      <c r="E27" s="21" t="s">
        <v>32</v>
      </c>
      <c r="F27" s="22">
        <v>0</v>
      </c>
      <c r="G27" s="23">
        <v>317340</v>
      </c>
      <c r="H27" s="23">
        <v>0</v>
      </c>
      <c r="I27" s="23">
        <v>0</v>
      </c>
      <c r="J27" s="23">
        <v>0</v>
      </c>
      <c r="K27" s="24">
        <v>10332</v>
      </c>
      <c r="L27" s="25" t="s">
        <v>158</v>
      </c>
      <c r="M27" s="26">
        <v>15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7">
        <f>SUM(M27:T27)</f>
        <v>15</v>
      </c>
      <c r="V27" s="28">
        <f t="shared" si="0"/>
        <v>327672</v>
      </c>
    </row>
    <row r="28" spans="1:22" x14ac:dyDescent="0.3">
      <c r="A28" s="19" t="s">
        <v>29</v>
      </c>
      <c r="B28" s="19" t="s">
        <v>76</v>
      </c>
      <c r="C28" s="20" t="s">
        <v>77</v>
      </c>
      <c r="D28" s="20">
        <v>2022</v>
      </c>
      <c r="E28" s="21" t="s">
        <v>32</v>
      </c>
      <c r="F28" s="22">
        <v>14669</v>
      </c>
      <c r="G28" s="23">
        <v>0</v>
      </c>
      <c r="H28" s="23">
        <v>162227</v>
      </c>
      <c r="I28" s="23">
        <v>0</v>
      </c>
      <c r="J28" s="23">
        <v>0</v>
      </c>
      <c r="K28" s="24">
        <v>11879</v>
      </c>
      <c r="L28" s="25" t="s">
        <v>33</v>
      </c>
      <c r="M28" s="26"/>
      <c r="N28" s="26"/>
      <c r="O28" s="26"/>
      <c r="P28" s="26"/>
      <c r="Q28" s="26"/>
      <c r="R28" s="26"/>
      <c r="S28" s="26"/>
      <c r="T28" s="26"/>
      <c r="U28" s="27"/>
      <c r="V28" s="28">
        <f t="shared" si="0"/>
        <v>188775</v>
      </c>
    </row>
    <row r="29" spans="1:22" x14ac:dyDescent="0.3">
      <c r="A29" s="19" t="s">
        <v>29</v>
      </c>
      <c r="B29" s="19" t="s">
        <v>78</v>
      </c>
      <c r="C29" s="20" t="s">
        <v>79</v>
      </c>
      <c r="D29" s="20">
        <v>2022</v>
      </c>
      <c r="E29" s="21" t="s">
        <v>32</v>
      </c>
      <c r="F29" s="22">
        <v>0</v>
      </c>
      <c r="G29" s="23">
        <v>1678320</v>
      </c>
      <c r="H29" s="23">
        <v>0</v>
      </c>
      <c r="I29" s="23">
        <v>0</v>
      </c>
      <c r="J29" s="23">
        <v>0</v>
      </c>
      <c r="K29" s="24">
        <v>61844</v>
      </c>
      <c r="L29" s="25" t="s">
        <v>158</v>
      </c>
      <c r="M29" s="26">
        <v>0</v>
      </c>
      <c r="N29" s="26">
        <v>0</v>
      </c>
      <c r="O29" s="26">
        <v>0</v>
      </c>
      <c r="P29" s="26">
        <v>16</v>
      </c>
      <c r="Q29" s="26">
        <v>16</v>
      </c>
      <c r="R29" s="26">
        <v>2</v>
      </c>
      <c r="S29" s="26">
        <v>0</v>
      </c>
      <c r="T29" s="26">
        <v>0</v>
      </c>
      <c r="U29" s="27">
        <f>SUM(M29:T29)</f>
        <v>34</v>
      </c>
      <c r="V29" s="28">
        <f t="shared" si="0"/>
        <v>1740164</v>
      </c>
    </row>
    <row r="30" spans="1:22" x14ac:dyDescent="0.3">
      <c r="A30" s="19" t="s">
        <v>29</v>
      </c>
      <c r="B30" s="19" t="s">
        <v>80</v>
      </c>
      <c r="C30" s="20" t="s">
        <v>81</v>
      </c>
      <c r="D30" s="20">
        <v>2022</v>
      </c>
      <c r="E30" s="21" t="s">
        <v>32</v>
      </c>
      <c r="F30" s="22">
        <v>0</v>
      </c>
      <c r="G30" s="23">
        <v>2735592</v>
      </c>
      <c r="H30" s="23">
        <v>0</v>
      </c>
      <c r="I30" s="23">
        <v>0</v>
      </c>
      <c r="J30" s="23">
        <v>0</v>
      </c>
      <c r="K30" s="24">
        <v>99968</v>
      </c>
      <c r="L30" s="25" t="s">
        <v>158</v>
      </c>
      <c r="M30" s="26">
        <v>0</v>
      </c>
      <c r="N30" s="26">
        <v>0</v>
      </c>
      <c r="O30" s="26">
        <v>0</v>
      </c>
      <c r="P30" s="26">
        <v>38</v>
      </c>
      <c r="Q30" s="26">
        <v>16</v>
      </c>
      <c r="R30" s="26">
        <v>4</v>
      </c>
      <c r="S30" s="26">
        <v>0</v>
      </c>
      <c r="T30" s="26">
        <v>0</v>
      </c>
      <c r="U30" s="27">
        <f>SUM(M30:T30)</f>
        <v>58</v>
      </c>
      <c r="V30" s="28">
        <f t="shared" si="0"/>
        <v>2835560</v>
      </c>
    </row>
    <row r="31" spans="1:22" x14ac:dyDescent="0.3">
      <c r="A31" s="19" t="s">
        <v>29</v>
      </c>
      <c r="B31" s="19" t="s">
        <v>82</v>
      </c>
      <c r="C31" s="20" t="s">
        <v>83</v>
      </c>
      <c r="D31" s="20">
        <v>2022</v>
      </c>
      <c r="E31" s="21" t="s">
        <v>32</v>
      </c>
      <c r="F31" s="22">
        <v>0</v>
      </c>
      <c r="G31" s="23">
        <v>0</v>
      </c>
      <c r="H31" s="23">
        <v>335287</v>
      </c>
      <c r="I31" s="23">
        <v>0</v>
      </c>
      <c r="J31" s="23">
        <v>0</v>
      </c>
      <c r="K31" s="24">
        <v>23407</v>
      </c>
      <c r="L31" s="25" t="s">
        <v>33</v>
      </c>
      <c r="M31" s="26"/>
      <c r="N31" s="26"/>
      <c r="O31" s="26"/>
      <c r="P31" s="26"/>
      <c r="Q31" s="26"/>
      <c r="R31" s="26"/>
      <c r="S31" s="26"/>
      <c r="T31" s="26"/>
      <c r="U31" s="27"/>
      <c r="V31" s="28">
        <f t="shared" si="0"/>
        <v>358694</v>
      </c>
    </row>
    <row r="32" spans="1:22" x14ac:dyDescent="0.3">
      <c r="A32" s="19" t="s">
        <v>29</v>
      </c>
      <c r="B32" s="19" t="s">
        <v>84</v>
      </c>
      <c r="C32" s="20" t="s">
        <v>85</v>
      </c>
      <c r="D32" s="20">
        <v>2022</v>
      </c>
      <c r="E32" s="21" t="s">
        <v>32</v>
      </c>
      <c r="F32" s="22">
        <v>0</v>
      </c>
      <c r="G32" s="23">
        <v>619008</v>
      </c>
      <c r="H32" s="23">
        <v>0</v>
      </c>
      <c r="I32" s="23">
        <v>0</v>
      </c>
      <c r="J32" s="23">
        <v>0</v>
      </c>
      <c r="K32" s="24">
        <v>20580</v>
      </c>
      <c r="L32" s="25" t="s">
        <v>158</v>
      </c>
      <c r="M32" s="26">
        <v>0</v>
      </c>
      <c r="N32" s="26">
        <v>12</v>
      </c>
      <c r="O32" s="26">
        <v>8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7">
        <f>SUM(M32:T32)</f>
        <v>20</v>
      </c>
      <c r="V32" s="28">
        <f t="shared" si="0"/>
        <v>639588</v>
      </c>
    </row>
    <row r="33" spans="1:22" x14ac:dyDescent="0.3">
      <c r="A33" s="19" t="s">
        <v>29</v>
      </c>
      <c r="B33" s="19" t="s">
        <v>86</v>
      </c>
      <c r="C33" s="20" t="s">
        <v>87</v>
      </c>
      <c r="D33" s="20">
        <v>2022</v>
      </c>
      <c r="E33" s="21" t="s">
        <v>32</v>
      </c>
      <c r="F33" s="22">
        <v>0</v>
      </c>
      <c r="G33" s="23">
        <v>1004784</v>
      </c>
      <c r="H33" s="23">
        <v>0</v>
      </c>
      <c r="I33" s="23">
        <v>0</v>
      </c>
      <c r="J33" s="23">
        <v>0</v>
      </c>
      <c r="K33" s="24">
        <v>38670</v>
      </c>
      <c r="L33" s="25" t="s">
        <v>159</v>
      </c>
      <c r="M33" s="26">
        <v>0</v>
      </c>
      <c r="N33" s="26">
        <v>16</v>
      </c>
      <c r="O33" s="26">
        <v>2</v>
      </c>
      <c r="P33" s="26">
        <v>2</v>
      </c>
      <c r="Q33" s="26">
        <v>8</v>
      </c>
      <c r="R33" s="26">
        <v>0</v>
      </c>
      <c r="S33" s="26">
        <v>0</v>
      </c>
      <c r="T33" s="26">
        <v>0</v>
      </c>
      <c r="U33" s="27">
        <f>SUM(M33:T33)</f>
        <v>28</v>
      </c>
      <c r="V33" s="28">
        <f t="shared" si="0"/>
        <v>1043454</v>
      </c>
    </row>
    <row r="34" spans="1:22" x14ac:dyDescent="0.3">
      <c r="A34" s="19" t="s">
        <v>29</v>
      </c>
      <c r="B34" s="19" t="s">
        <v>88</v>
      </c>
      <c r="C34" s="20" t="s">
        <v>89</v>
      </c>
      <c r="D34" s="20">
        <v>2022</v>
      </c>
      <c r="E34" s="21" t="s">
        <v>32</v>
      </c>
      <c r="F34" s="22">
        <v>0</v>
      </c>
      <c r="G34" s="23">
        <v>0</v>
      </c>
      <c r="H34" s="23">
        <v>0</v>
      </c>
      <c r="I34" s="23">
        <v>688018</v>
      </c>
      <c r="J34" s="23">
        <v>0</v>
      </c>
      <c r="K34" s="24">
        <v>24584</v>
      </c>
      <c r="L34" s="25" t="s">
        <v>33</v>
      </c>
      <c r="M34" s="26"/>
      <c r="N34" s="26"/>
      <c r="O34" s="26"/>
      <c r="P34" s="26"/>
      <c r="Q34" s="26"/>
      <c r="R34" s="26"/>
      <c r="S34" s="26"/>
      <c r="T34" s="26"/>
      <c r="U34" s="27"/>
      <c r="V34" s="28">
        <f t="shared" si="0"/>
        <v>712602</v>
      </c>
    </row>
    <row r="35" spans="1:22" x14ac:dyDescent="0.3">
      <c r="A35" s="19" t="s">
        <v>29</v>
      </c>
      <c r="B35" s="19" t="s">
        <v>90</v>
      </c>
      <c r="C35" s="20" t="s">
        <v>91</v>
      </c>
      <c r="D35" s="20">
        <v>2022</v>
      </c>
      <c r="E35" s="21" t="s">
        <v>32</v>
      </c>
      <c r="F35" s="22">
        <v>0</v>
      </c>
      <c r="G35" s="23">
        <v>1013148</v>
      </c>
      <c r="H35" s="23">
        <v>0</v>
      </c>
      <c r="I35" s="23">
        <v>0</v>
      </c>
      <c r="J35" s="23">
        <v>0</v>
      </c>
      <c r="K35" s="24">
        <v>34914</v>
      </c>
      <c r="L35" s="25" t="s">
        <v>158</v>
      </c>
      <c r="M35" s="26">
        <v>25</v>
      </c>
      <c r="N35" s="26">
        <v>0</v>
      </c>
      <c r="O35" s="26">
        <v>2</v>
      </c>
      <c r="P35" s="26">
        <v>2</v>
      </c>
      <c r="Q35" s="26">
        <v>6</v>
      </c>
      <c r="R35" s="26">
        <v>0</v>
      </c>
      <c r="S35" s="26">
        <v>0</v>
      </c>
      <c r="T35" s="26">
        <v>0</v>
      </c>
      <c r="U35" s="27">
        <f>SUM(M35:T35)</f>
        <v>35</v>
      </c>
      <c r="V35" s="28">
        <f t="shared" si="0"/>
        <v>1048062</v>
      </c>
    </row>
    <row r="36" spans="1:22" x14ac:dyDescent="0.3">
      <c r="A36" s="19" t="s">
        <v>29</v>
      </c>
      <c r="B36" s="19" t="s">
        <v>92</v>
      </c>
      <c r="C36" s="20" t="s">
        <v>93</v>
      </c>
      <c r="D36" s="20">
        <v>2022</v>
      </c>
      <c r="E36" s="21" t="s">
        <v>32</v>
      </c>
      <c r="F36" s="22">
        <v>0</v>
      </c>
      <c r="G36" s="23">
        <v>423000</v>
      </c>
      <c r="H36" s="23">
        <v>0</v>
      </c>
      <c r="I36" s="23">
        <v>0</v>
      </c>
      <c r="J36" s="23">
        <v>0</v>
      </c>
      <c r="K36" s="24">
        <v>17791</v>
      </c>
      <c r="L36" s="25" t="s">
        <v>158</v>
      </c>
      <c r="M36" s="26">
        <v>0</v>
      </c>
      <c r="N36" s="26">
        <v>15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7">
        <f>SUM(M36:T36)</f>
        <v>15</v>
      </c>
      <c r="V36" s="28">
        <f t="shared" si="0"/>
        <v>440791</v>
      </c>
    </row>
    <row r="37" spans="1:22" x14ac:dyDescent="0.3">
      <c r="A37" s="19" t="s">
        <v>29</v>
      </c>
      <c r="B37" s="19" t="s">
        <v>94</v>
      </c>
      <c r="C37" s="20" t="s">
        <v>95</v>
      </c>
      <c r="D37" s="20">
        <v>2022</v>
      </c>
      <c r="E37" s="21" t="s">
        <v>32</v>
      </c>
      <c r="F37" s="22">
        <v>0</v>
      </c>
      <c r="G37" s="23">
        <v>343680</v>
      </c>
      <c r="H37" s="23">
        <v>0</v>
      </c>
      <c r="I37" s="23">
        <v>0</v>
      </c>
      <c r="J37" s="23">
        <v>0</v>
      </c>
      <c r="K37" s="24">
        <v>15607</v>
      </c>
      <c r="L37" s="25" t="s">
        <v>159</v>
      </c>
      <c r="M37" s="26">
        <v>20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7">
        <f>SUM(M37:T37)</f>
        <v>20</v>
      </c>
      <c r="V37" s="28">
        <f t="shared" si="0"/>
        <v>359287</v>
      </c>
    </row>
    <row r="38" spans="1:22" x14ac:dyDescent="0.3">
      <c r="A38" s="19" t="s">
        <v>29</v>
      </c>
      <c r="B38" s="19" t="s">
        <v>96</v>
      </c>
      <c r="C38" s="20" t="s">
        <v>97</v>
      </c>
      <c r="D38" s="20">
        <v>2022</v>
      </c>
      <c r="E38" s="21" t="s">
        <v>15</v>
      </c>
      <c r="F38" s="22">
        <v>0</v>
      </c>
      <c r="G38" s="23">
        <v>0</v>
      </c>
      <c r="H38" s="23">
        <v>0</v>
      </c>
      <c r="I38" s="23">
        <v>0</v>
      </c>
      <c r="J38" s="23">
        <v>294470</v>
      </c>
      <c r="K38" s="24">
        <v>26242</v>
      </c>
      <c r="L38" s="25" t="s">
        <v>33</v>
      </c>
      <c r="M38" s="26"/>
      <c r="N38" s="26"/>
      <c r="O38" s="26"/>
      <c r="P38" s="26"/>
      <c r="Q38" s="26"/>
      <c r="R38" s="26"/>
      <c r="S38" s="26"/>
      <c r="T38" s="26"/>
      <c r="U38" s="27"/>
      <c r="V38" s="28">
        <f t="shared" si="0"/>
        <v>320712</v>
      </c>
    </row>
    <row r="39" spans="1:22" x14ac:dyDescent="0.3">
      <c r="A39" s="19" t="s">
        <v>29</v>
      </c>
      <c r="B39" s="19" t="s">
        <v>98</v>
      </c>
      <c r="C39" s="20" t="s">
        <v>99</v>
      </c>
      <c r="D39" s="20">
        <v>2022</v>
      </c>
      <c r="E39" s="21" t="s">
        <v>32</v>
      </c>
      <c r="F39" s="22">
        <v>0</v>
      </c>
      <c r="G39" s="23">
        <v>1057800</v>
      </c>
      <c r="H39" s="23">
        <v>0</v>
      </c>
      <c r="I39" s="23">
        <v>0</v>
      </c>
      <c r="J39" s="23">
        <v>0</v>
      </c>
      <c r="K39" s="24">
        <v>34440</v>
      </c>
      <c r="L39" s="25" t="s">
        <v>158</v>
      </c>
      <c r="M39" s="26">
        <v>50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7">
        <f t="shared" ref="U39:U49" si="1">SUM(M39:T39)</f>
        <v>50</v>
      </c>
      <c r="V39" s="28">
        <f t="shared" si="0"/>
        <v>1092240</v>
      </c>
    </row>
    <row r="40" spans="1:22" x14ac:dyDescent="0.3">
      <c r="A40" s="19" t="s">
        <v>29</v>
      </c>
      <c r="B40" s="19" t="s">
        <v>100</v>
      </c>
      <c r="C40" s="20" t="s">
        <v>101</v>
      </c>
      <c r="D40" s="20">
        <v>2022</v>
      </c>
      <c r="E40" s="21" t="s">
        <v>32</v>
      </c>
      <c r="F40" s="22">
        <v>0</v>
      </c>
      <c r="G40" s="23">
        <v>493152</v>
      </c>
      <c r="H40" s="23">
        <v>0</v>
      </c>
      <c r="I40" s="23">
        <v>0</v>
      </c>
      <c r="J40" s="23">
        <v>0</v>
      </c>
      <c r="K40" s="24">
        <v>15118</v>
      </c>
      <c r="L40" s="25" t="s">
        <v>158</v>
      </c>
      <c r="M40" s="26">
        <v>0</v>
      </c>
      <c r="N40" s="26">
        <v>15</v>
      </c>
      <c r="O40" s="26">
        <v>2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7">
        <f t="shared" si="1"/>
        <v>17</v>
      </c>
      <c r="V40" s="28">
        <f t="shared" si="0"/>
        <v>508270</v>
      </c>
    </row>
    <row r="41" spans="1:22" x14ac:dyDescent="0.3">
      <c r="A41" s="19" t="s">
        <v>29</v>
      </c>
      <c r="B41" s="19" t="s">
        <v>102</v>
      </c>
      <c r="C41" s="20" t="s">
        <v>103</v>
      </c>
      <c r="D41" s="20">
        <v>2022</v>
      </c>
      <c r="E41" s="21" t="s">
        <v>32</v>
      </c>
      <c r="F41" s="22">
        <v>0</v>
      </c>
      <c r="G41" s="23">
        <v>550056</v>
      </c>
      <c r="H41" s="23">
        <v>95833</v>
      </c>
      <c r="I41" s="23">
        <v>0</v>
      </c>
      <c r="J41" s="23">
        <v>0</v>
      </c>
      <c r="K41" s="24">
        <v>36326</v>
      </c>
      <c r="L41" s="25" t="s">
        <v>158</v>
      </c>
      <c r="M41" s="26">
        <v>26</v>
      </c>
      <c r="N41" s="26">
        <v>0</v>
      </c>
      <c r="O41" s="26">
        <v>0</v>
      </c>
      <c r="P41" s="26">
        <v>0</v>
      </c>
      <c r="Q41" s="26">
        <v>0</v>
      </c>
      <c r="R41" s="26">
        <v>0</v>
      </c>
      <c r="S41" s="26">
        <v>0</v>
      </c>
      <c r="T41" s="26">
        <v>0</v>
      </c>
      <c r="U41" s="27">
        <f t="shared" si="1"/>
        <v>26</v>
      </c>
      <c r="V41" s="28">
        <f t="shared" ref="V41:V77" si="2">SUM(F41:K41)</f>
        <v>682215</v>
      </c>
    </row>
    <row r="42" spans="1:22" x14ac:dyDescent="0.3">
      <c r="A42" s="19" t="s">
        <v>29</v>
      </c>
      <c r="B42" s="19" t="s">
        <v>104</v>
      </c>
      <c r="C42" s="20" t="s">
        <v>105</v>
      </c>
      <c r="D42" s="20">
        <v>2022</v>
      </c>
      <c r="E42" s="21" t="s">
        <v>32</v>
      </c>
      <c r="F42" s="22">
        <v>0</v>
      </c>
      <c r="G42" s="23">
        <v>1117644</v>
      </c>
      <c r="H42" s="23">
        <v>0</v>
      </c>
      <c r="I42" s="23">
        <v>0</v>
      </c>
      <c r="J42" s="23">
        <v>0</v>
      </c>
      <c r="K42" s="24">
        <v>37401</v>
      </c>
      <c r="L42" s="25" t="s">
        <v>158</v>
      </c>
      <c r="M42" s="26">
        <v>0</v>
      </c>
      <c r="N42" s="26">
        <v>16</v>
      </c>
      <c r="O42" s="26">
        <v>19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7">
        <f t="shared" si="1"/>
        <v>35</v>
      </c>
      <c r="V42" s="28">
        <f t="shared" si="2"/>
        <v>1155045</v>
      </c>
    </row>
    <row r="43" spans="1:22" x14ac:dyDescent="0.3">
      <c r="A43" s="19" t="s">
        <v>29</v>
      </c>
      <c r="B43" s="19" t="s">
        <v>106</v>
      </c>
      <c r="C43" s="20" t="s">
        <v>107</v>
      </c>
      <c r="D43" s="20">
        <v>2022</v>
      </c>
      <c r="E43" s="21" t="s">
        <v>32</v>
      </c>
      <c r="F43" s="22">
        <v>0</v>
      </c>
      <c r="G43" s="23">
        <v>225600</v>
      </c>
      <c r="H43" s="23">
        <v>46681</v>
      </c>
      <c r="I43" s="23">
        <v>0</v>
      </c>
      <c r="J43" s="23">
        <v>0</v>
      </c>
      <c r="K43" s="24">
        <v>11960</v>
      </c>
      <c r="L43" s="25" t="s">
        <v>158</v>
      </c>
      <c r="M43" s="26">
        <v>0</v>
      </c>
      <c r="N43" s="26">
        <v>8</v>
      </c>
      <c r="O43" s="26">
        <v>0</v>
      </c>
      <c r="P43" s="26">
        <v>0</v>
      </c>
      <c r="Q43" s="26">
        <v>0</v>
      </c>
      <c r="R43" s="26">
        <v>0</v>
      </c>
      <c r="S43" s="26">
        <v>0</v>
      </c>
      <c r="T43" s="26">
        <v>0</v>
      </c>
      <c r="U43" s="27">
        <f t="shared" si="1"/>
        <v>8</v>
      </c>
      <c r="V43" s="28">
        <f t="shared" si="2"/>
        <v>284241</v>
      </c>
    </row>
    <row r="44" spans="1:22" x14ac:dyDescent="0.3">
      <c r="A44" s="19" t="s">
        <v>29</v>
      </c>
      <c r="B44" s="19" t="s">
        <v>108</v>
      </c>
      <c r="C44" s="20" t="s">
        <v>109</v>
      </c>
      <c r="D44" s="20">
        <v>2022</v>
      </c>
      <c r="E44" s="21" t="s">
        <v>32</v>
      </c>
      <c r="F44" s="22">
        <v>0</v>
      </c>
      <c r="G44" s="23">
        <v>3279180</v>
      </c>
      <c r="H44" s="23">
        <v>0</v>
      </c>
      <c r="I44" s="23">
        <v>0</v>
      </c>
      <c r="J44" s="23">
        <v>0</v>
      </c>
      <c r="K44" s="24">
        <v>128796</v>
      </c>
      <c r="L44" s="25" t="s">
        <v>158</v>
      </c>
      <c r="M44" s="26">
        <v>155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7">
        <f t="shared" si="1"/>
        <v>155</v>
      </c>
      <c r="V44" s="28">
        <f t="shared" si="2"/>
        <v>3407976</v>
      </c>
    </row>
    <row r="45" spans="1:22" x14ac:dyDescent="0.3">
      <c r="A45" s="19" t="s">
        <v>29</v>
      </c>
      <c r="B45" s="19" t="s">
        <v>110</v>
      </c>
      <c r="C45" s="20" t="s">
        <v>111</v>
      </c>
      <c r="D45" s="20">
        <v>2022</v>
      </c>
      <c r="E45" s="21" t="s">
        <v>32</v>
      </c>
      <c r="F45" s="22">
        <v>0</v>
      </c>
      <c r="G45" s="23">
        <v>511632</v>
      </c>
      <c r="H45" s="23">
        <v>0</v>
      </c>
      <c r="I45" s="23">
        <v>0</v>
      </c>
      <c r="J45" s="23">
        <v>0</v>
      </c>
      <c r="K45" s="24">
        <v>32962</v>
      </c>
      <c r="L45" s="25" t="s">
        <v>158</v>
      </c>
      <c r="M45" s="26">
        <v>0</v>
      </c>
      <c r="N45" s="26">
        <v>0</v>
      </c>
      <c r="O45" s="26">
        <v>0</v>
      </c>
      <c r="P45" s="26">
        <v>12</v>
      </c>
      <c r="Q45" s="26">
        <v>0</v>
      </c>
      <c r="R45" s="26">
        <v>0</v>
      </c>
      <c r="S45" s="26">
        <v>0</v>
      </c>
      <c r="T45" s="26">
        <v>0</v>
      </c>
      <c r="U45" s="27">
        <f t="shared" si="1"/>
        <v>12</v>
      </c>
      <c r="V45" s="28">
        <f t="shared" si="2"/>
        <v>544594</v>
      </c>
    </row>
    <row r="46" spans="1:22" x14ac:dyDescent="0.3">
      <c r="A46" s="19" t="s">
        <v>29</v>
      </c>
      <c r="B46" s="19" t="s">
        <v>112</v>
      </c>
      <c r="C46" s="20" t="s">
        <v>113</v>
      </c>
      <c r="D46" s="20">
        <v>2022</v>
      </c>
      <c r="E46" s="21" t="s">
        <v>32</v>
      </c>
      <c r="F46" s="22">
        <v>0</v>
      </c>
      <c r="G46" s="23">
        <v>1142424</v>
      </c>
      <c r="H46" s="23">
        <v>0</v>
      </c>
      <c r="I46" s="23">
        <v>0</v>
      </c>
      <c r="J46" s="23">
        <v>0</v>
      </c>
      <c r="K46" s="24">
        <v>61789</v>
      </c>
      <c r="L46" s="25" t="s">
        <v>158</v>
      </c>
      <c r="M46" s="26">
        <v>54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7">
        <f t="shared" si="1"/>
        <v>54</v>
      </c>
      <c r="V46" s="28">
        <f t="shared" si="2"/>
        <v>1204213</v>
      </c>
    </row>
    <row r="47" spans="1:22" x14ac:dyDescent="0.3">
      <c r="A47" s="19" t="s">
        <v>29</v>
      </c>
      <c r="B47" s="19" t="s">
        <v>114</v>
      </c>
      <c r="C47" s="20" t="s">
        <v>115</v>
      </c>
      <c r="D47" s="20">
        <v>2022</v>
      </c>
      <c r="E47" s="21" t="s">
        <v>32</v>
      </c>
      <c r="F47" s="22">
        <v>0</v>
      </c>
      <c r="G47" s="23">
        <v>548040</v>
      </c>
      <c r="H47" s="23">
        <v>0</v>
      </c>
      <c r="I47" s="23">
        <v>0</v>
      </c>
      <c r="J47" s="23">
        <v>0</v>
      </c>
      <c r="K47" s="24">
        <v>35844</v>
      </c>
      <c r="L47" s="25" t="s">
        <v>158</v>
      </c>
      <c r="M47" s="26">
        <v>0</v>
      </c>
      <c r="N47" s="26">
        <v>0</v>
      </c>
      <c r="O47" s="26">
        <v>0</v>
      </c>
      <c r="P47" s="26">
        <v>0</v>
      </c>
      <c r="Q47" s="26">
        <v>10</v>
      </c>
      <c r="R47" s="26">
        <v>0</v>
      </c>
      <c r="S47" s="26">
        <v>0</v>
      </c>
      <c r="T47" s="26">
        <v>0</v>
      </c>
      <c r="U47" s="27">
        <f t="shared" si="1"/>
        <v>10</v>
      </c>
      <c r="V47" s="28">
        <f t="shared" si="2"/>
        <v>583884</v>
      </c>
    </row>
    <row r="48" spans="1:22" x14ac:dyDescent="0.3">
      <c r="A48" s="19" t="s">
        <v>29</v>
      </c>
      <c r="B48" s="19" t="s">
        <v>116</v>
      </c>
      <c r="C48" s="20" t="s">
        <v>117</v>
      </c>
      <c r="D48" s="20">
        <v>2022</v>
      </c>
      <c r="E48" s="21" t="s">
        <v>32</v>
      </c>
      <c r="F48" s="22">
        <v>0</v>
      </c>
      <c r="G48" s="23">
        <v>1028100</v>
      </c>
      <c r="H48" s="23">
        <v>107104</v>
      </c>
      <c r="I48" s="23">
        <v>0</v>
      </c>
      <c r="J48" s="23">
        <v>0</v>
      </c>
      <c r="K48" s="24">
        <v>70708</v>
      </c>
      <c r="L48" s="25" t="s">
        <v>158</v>
      </c>
      <c r="M48" s="26">
        <v>0</v>
      </c>
      <c r="N48" s="26">
        <v>0</v>
      </c>
      <c r="O48" s="26">
        <v>5</v>
      </c>
      <c r="P48" s="26">
        <v>20</v>
      </c>
      <c r="Q48" s="26">
        <v>0</v>
      </c>
      <c r="R48" s="26">
        <v>0</v>
      </c>
      <c r="S48" s="26">
        <v>0</v>
      </c>
      <c r="T48" s="26">
        <v>0</v>
      </c>
      <c r="U48" s="27">
        <f t="shared" si="1"/>
        <v>25</v>
      </c>
      <c r="V48" s="28">
        <f t="shared" si="2"/>
        <v>1205912</v>
      </c>
    </row>
    <row r="49" spans="1:22" x14ac:dyDescent="0.3">
      <c r="A49" s="19" t="s">
        <v>29</v>
      </c>
      <c r="B49" s="19" t="s">
        <v>118</v>
      </c>
      <c r="C49" s="20" t="s">
        <v>119</v>
      </c>
      <c r="D49" s="20">
        <v>2022</v>
      </c>
      <c r="E49" s="21" t="s">
        <v>32</v>
      </c>
      <c r="F49" s="22">
        <v>0</v>
      </c>
      <c r="G49" s="23">
        <v>3638832</v>
      </c>
      <c r="H49" s="23">
        <v>0</v>
      </c>
      <c r="I49" s="23">
        <v>0</v>
      </c>
      <c r="J49" s="23">
        <v>0</v>
      </c>
      <c r="K49" s="24">
        <v>197761</v>
      </c>
      <c r="L49" s="25" t="s">
        <v>158</v>
      </c>
      <c r="M49" s="26">
        <v>172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v>0</v>
      </c>
      <c r="U49" s="27">
        <f t="shared" si="1"/>
        <v>172</v>
      </c>
      <c r="V49" s="28">
        <f t="shared" si="2"/>
        <v>3836593</v>
      </c>
    </row>
    <row r="50" spans="1:22" x14ac:dyDescent="0.3">
      <c r="A50" s="19" t="s">
        <v>29</v>
      </c>
      <c r="B50" s="19" t="s">
        <v>120</v>
      </c>
      <c r="C50" s="20" t="s">
        <v>121</v>
      </c>
      <c r="D50" s="20">
        <v>2022</v>
      </c>
      <c r="E50" s="21" t="s">
        <v>122</v>
      </c>
      <c r="F50" s="22">
        <v>0</v>
      </c>
      <c r="G50" s="23">
        <v>0</v>
      </c>
      <c r="H50" s="23">
        <v>907668</v>
      </c>
      <c r="I50" s="23">
        <v>0</v>
      </c>
      <c r="J50" s="23">
        <v>0</v>
      </c>
      <c r="K50" s="24">
        <v>89902</v>
      </c>
      <c r="L50" s="25" t="s">
        <v>33</v>
      </c>
      <c r="M50" s="26"/>
      <c r="N50" s="26"/>
      <c r="O50" s="26"/>
      <c r="P50" s="26"/>
      <c r="Q50" s="26"/>
      <c r="R50" s="26"/>
      <c r="S50" s="26"/>
      <c r="T50" s="26"/>
      <c r="U50" s="27"/>
      <c r="V50" s="28">
        <f t="shared" si="2"/>
        <v>997570</v>
      </c>
    </row>
    <row r="51" spans="1:22" x14ac:dyDescent="0.3">
      <c r="A51" s="19" t="s">
        <v>29</v>
      </c>
      <c r="B51" s="19" t="s">
        <v>123</v>
      </c>
      <c r="C51" s="20" t="s">
        <v>124</v>
      </c>
      <c r="D51" s="20">
        <v>2022</v>
      </c>
      <c r="E51" s="21" t="s">
        <v>15</v>
      </c>
      <c r="F51" s="22">
        <v>0</v>
      </c>
      <c r="G51" s="23">
        <v>0</v>
      </c>
      <c r="H51" s="23">
        <v>0</v>
      </c>
      <c r="I51" s="23">
        <v>0</v>
      </c>
      <c r="J51" s="23">
        <v>360000</v>
      </c>
      <c r="K51" s="24">
        <v>36000</v>
      </c>
      <c r="L51" s="25" t="s">
        <v>33</v>
      </c>
      <c r="M51" s="26"/>
      <c r="N51" s="26"/>
      <c r="O51" s="26"/>
      <c r="P51" s="26"/>
      <c r="Q51" s="26"/>
      <c r="R51" s="26"/>
      <c r="S51" s="26"/>
      <c r="T51" s="26"/>
      <c r="U51" s="27"/>
      <c r="V51" s="28">
        <f t="shared" si="2"/>
        <v>396000</v>
      </c>
    </row>
    <row r="52" spans="1:22" x14ac:dyDescent="0.3">
      <c r="A52" s="19" t="s">
        <v>29</v>
      </c>
      <c r="B52" s="19" t="s">
        <v>125</v>
      </c>
      <c r="C52" s="20" t="s">
        <v>126</v>
      </c>
      <c r="D52" s="20">
        <v>2022</v>
      </c>
      <c r="E52" s="21" t="s">
        <v>32</v>
      </c>
      <c r="F52" s="22">
        <v>0</v>
      </c>
      <c r="G52" s="23">
        <v>761616</v>
      </c>
      <c r="H52" s="23">
        <v>157230</v>
      </c>
      <c r="I52" s="23">
        <v>0</v>
      </c>
      <c r="J52" s="23">
        <v>0</v>
      </c>
      <c r="K52" s="24">
        <v>61471</v>
      </c>
      <c r="L52" s="25" t="s">
        <v>158</v>
      </c>
      <c r="M52" s="26">
        <v>36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7">
        <f>SUM(M52:T52)</f>
        <v>36</v>
      </c>
      <c r="V52" s="28">
        <f t="shared" si="2"/>
        <v>980317</v>
      </c>
    </row>
    <row r="53" spans="1:22" x14ac:dyDescent="0.3">
      <c r="A53" s="19" t="s">
        <v>29</v>
      </c>
      <c r="B53" s="19" t="s">
        <v>127</v>
      </c>
      <c r="C53" s="20" t="s">
        <v>128</v>
      </c>
      <c r="D53" s="20">
        <v>2022</v>
      </c>
      <c r="E53" s="21" t="s">
        <v>32</v>
      </c>
      <c r="F53" s="22">
        <v>0</v>
      </c>
      <c r="G53" s="23">
        <v>1022196</v>
      </c>
      <c r="H53" s="23">
        <v>0</v>
      </c>
      <c r="I53" s="23">
        <v>0</v>
      </c>
      <c r="J53" s="23">
        <v>0</v>
      </c>
      <c r="K53" s="24">
        <v>65215</v>
      </c>
      <c r="L53" s="25" t="s">
        <v>158</v>
      </c>
      <c r="M53" s="26">
        <v>0</v>
      </c>
      <c r="N53" s="26">
        <v>0</v>
      </c>
      <c r="O53" s="26">
        <v>9</v>
      </c>
      <c r="P53" s="26">
        <v>14</v>
      </c>
      <c r="Q53" s="26">
        <v>2</v>
      </c>
      <c r="R53" s="26">
        <v>0</v>
      </c>
      <c r="S53" s="26">
        <v>0</v>
      </c>
      <c r="T53" s="26">
        <v>0</v>
      </c>
      <c r="U53" s="27">
        <f>SUM(M53:T53)</f>
        <v>25</v>
      </c>
      <c r="V53" s="28">
        <f t="shared" si="2"/>
        <v>1087411</v>
      </c>
    </row>
    <row r="54" spans="1:22" x14ac:dyDescent="0.3">
      <c r="A54" s="19" t="s">
        <v>29</v>
      </c>
      <c r="B54" s="19" t="s">
        <v>129</v>
      </c>
      <c r="C54" s="20" t="s">
        <v>130</v>
      </c>
      <c r="D54" s="20">
        <v>2022</v>
      </c>
      <c r="E54" s="21" t="s">
        <v>32</v>
      </c>
      <c r="F54" s="22">
        <v>0</v>
      </c>
      <c r="G54" s="23">
        <v>211560</v>
      </c>
      <c r="H54" s="23">
        <v>63829</v>
      </c>
      <c r="I54" s="23">
        <v>0</v>
      </c>
      <c r="J54" s="23">
        <v>0</v>
      </c>
      <c r="K54" s="24">
        <v>19091</v>
      </c>
      <c r="L54" s="25" t="s">
        <v>158</v>
      </c>
      <c r="M54" s="26">
        <v>10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7">
        <f>SUM(M54:T54)</f>
        <v>10</v>
      </c>
      <c r="V54" s="28">
        <f t="shared" si="2"/>
        <v>294480</v>
      </c>
    </row>
    <row r="55" spans="1:22" x14ac:dyDescent="0.3">
      <c r="A55" s="19" t="s">
        <v>29</v>
      </c>
      <c r="B55" s="19" t="s">
        <v>131</v>
      </c>
      <c r="C55" s="20" t="s">
        <v>132</v>
      </c>
      <c r="D55" s="20">
        <v>2022</v>
      </c>
      <c r="E55" s="21" t="s">
        <v>15</v>
      </c>
      <c r="F55" s="22">
        <v>0</v>
      </c>
      <c r="G55" s="23">
        <v>0</v>
      </c>
      <c r="H55" s="23">
        <v>0</v>
      </c>
      <c r="I55" s="23">
        <v>0</v>
      </c>
      <c r="J55" s="23">
        <v>30828</v>
      </c>
      <c r="K55" s="24">
        <v>3081</v>
      </c>
      <c r="L55" s="25" t="s">
        <v>33</v>
      </c>
      <c r="M55" s="26"/>
      <c r="N55" s="26"/>
      <c r="O55" s="26"/>
      <c r="P55" s="26"/>
      <c r="Q55" s="26"/>
      <c r="R55" s="26"/>
      <c r="S55" s="26"/>
      <c r="T55" s="26"/>
      <c r="U55" s="27"/>
      <c r="V55" s="28">
        <f t="shared" si="2"/>
        <v>33909</v>
      </c>
    </row>
    <row r="56" spans="1:22" x14ac:dyDescent="0.3">
      <c r="A56" s="19" t="s">
        <v>29</v>
      </c>
      <c r="B56" s="19" t="s">
        <v>133</v>
      </c>
      <c r="C56" s="20" t="s">
        <v>134</v>
      </c>
      <c r="D56" s="20">
        <v>2022</v>
      </c>
      <c r="E56" s="21" t="s">
        <v>32</v>
      </c>
      <c r="F56" s="22">
        <v>764522</v>
      </c>
      <c r="G56" s="23">
        <v>0</v>
      </c>
      <c r="H56" s="23">
        <v>0</v>
      </c>
      <c r="I56" s="23">
        <v>202008</v>
      </c>
      <c r="J56" s="23">
        <v>0</v>
      </c>
      <c r="K56" s="24">
        <v>62678</v>
      </c>
      <c r="L56" s="25" t="s">
        <v>33</v>
      </c>
      <c r="M56" s="26"/>
      <c r="N56" s="26"/>
      <c r="O56" s="26"/>
      <c r="P56" s="26"/>
      <c r="Q56" s="26"/>
      <c r="R56" s="26"/>
      <c r="S56" s="26"/>
      <c r="T56" s="26"/>
      <c r="U56" s="27"/>
      <c r="V56" s="28">
        <f t="shared" si="2"/>
        <v>1029208</v>
      </c>
    </row>
    <row r="57" spans="1:22" x14ac:dyDescent="0.3">
      <c r="A57" s="19" t="s">
        <v>29</v>
      </c>
      <c r="B57" s="19" t="s">
        <v>135</v>
      </c>
      <c r="C57" s="20" t="s">
        <v>136</v>
      </c>
      <c r="D57" s="20">
        <v>2022</v>
      </c>
      <c r="E57" s="21" t="s">
        <v>32</v>
      </c>
      <c r="F57" s="22">
        <v>0</v>
      </c>
      <c r="G57" s="23">
        <v>464256</v>
      </c>
      <c r="H57" s="23">
        <v>46681</v>
      </c>
      <c r="I57" s="23">
        <v>0</v>
      </c>
      <c r="J57" s="23">
        <v>0</v>
      </c>
      <c r="K57" s="24">
        <v>32979</v>
      </c>
      <c r="L57" s="25" t="s">
        <v>158</v>
      </c>
      <c r="M57" s="26">
        <v>0</v>
      </c>
      <c r="N57" s="26">
        <v>9</v>
      </c>
      <c r="O57" s="26">
        <v>6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7">
        <f>SUM(M57:T57)</f>
        <v>15</v>
      </c>
      <c r="V57" s="28">
        <f t="shared" si="2"/>
        <v>543916</v>
      </c>
    </row>
    <row r="58" spans="1:22" x14ac:dyDescent="0.3">
      <c r="A58" s="19" t="s">
        <v>29</v>
      </c>
      <c r="B58" s="19" t="s">
        <v>137</v>
      </c>
      <c r="C58" s="20" t="s">
        <v>138</v>
      </c>
      <c r="D58" s="20">
        <v>2022</v>
      </c>
      <c r="E58" s="21" t="s">
        <v>32</v>
      </c>
      <c r="F58" s="22">
        <v>0</v>
      </c>
      <c r="G58" s="23">
        <v>530064</v>
      </c>
      <c r="H58" s="23">
        <v>0</v>
      </c>
      <c r="I58" s="23">
        <v>0</v>
      </c>
      <c r="J58" s="23">
        <v>0</v>
      </c>
      <c r="K58" s="24">
        <v>0</v>
      </c>
      <c r="L58" s="25" t="s">
        <v>158</v>
      </c>
      <c r="M58" s="26">
        <v>0</v>
      </c>
      <c r="N58" s="26">
        <v>0</v>
      </c>
      <c r="O58" s="26">
        <v>4</v>
      </c>
      <c r="P58" s="26">
        <v>4</v>
      </c>
      <c r="Q58" s="26">
        <v>4</v>
      </c>
      <c r="R58" s="26">
        <v>0</v>
      </c>
      <c r="S58" s="26">
        <v>0</v>
      </c>
      <c r="T58" s="26">
        <v>0</v>
      </c>
      <c r="U58" s="27">
        <f>SUM(M58:T58)</f>
        <v>12</v>
      </c>
      <c r="V58" s="28">
        <f t="shared" si="2"/>
        <v>530064</v>
      </c>
    </row>
    <row r="59" spans="1:22" x14ac:dyDescent="0.3">
      <c r="A59" s="19" t="s">
        <v>29</v>
      </c>
      <c r="B59" s="19" t="s">
        <v>139</v>
      </c>
      <c r="C59" s="20" t="s">
        <v>140</v>
      </c>
      <c r="D59" s="20">
        <v>2022</v>
      </c>
      <c r="E59" s="21" t="s">
        <v>32</v>
      </c>
      <c r="F59" s="22">
        <v>0</v>
      </c>
      <c r="G59" s="23">
        <v>319836</v>
      </c>
      <c r="H59" s="23">
        <v>0</v>
      </c>
      <c r="I59" s="23">
        <v>0</v>
      </c>
      <c r="J59" s="23">
        <v>0</v>
      </c>
      <c r="K59" s="24">
        <v>0</v>
      </c>
      <c r="L59" s="25" t="s">
        <v>158</v>
      </c>
      <c r="M59" s="26">
        <v>0</v>
      </c>
      <c r="N59" s="26">
        <v>0</v>
      </c>
      <c r="O59" s="26">
        <v>2</v>
      </c>
      <c r="P59" s="26">
        <v>2</v>
      </c>
      <c r="Q59" s="26">
        <v>3</v>
      </c>
      <c r="R59" s="26">
        <v>0</v>
      </c>
      <c r="S59" s="26">
        <v>0</v>
      </c>
      <c r="T59" s="26">
        <v>0</v>
      </c>
      <c r="U59" s="27">
        <f>SUM(M59:T59)</f>
        <v>7</v>
      </c>
      <c r="V59" s="28">
        <f t="shared" si="2"/>
        <v>319836</v>
      </c>
    </row>
    <row r="60" spans="1:22" x14ac:dyDescent="0.3">
      <c r="A60" s="19" t="s">
        <v>29</v>
      </c>
      <c r="B60" s="19" t="s">
        <v>141</v>
      </c>
      <c r="C60" s="20" t="s">
        <v>142</v>
      </c>
      <c r="D60" s="20">
        <v>2022</v>
      </c>
      <c r="E60" s="21" t="s">
        <v>32</v>
      </c>
      <c r="F60" s="22">
        <v>275243</v>
      </c>
      <c r="G60" s="23">
        <v>0</v>
      </c>
      <c r="H60" s="23">
        <v>121552</v>
      </c>
      <c r="I60" s="23">
        <v>9647</v>
      </c>
      <c r="J60" s="23">
        <v>0</v>
      </c>
      <c r="K60" s="24">
        <v>37266</v>
      </c>
      <c r="L60" s="25" t="s">
        <v>33</v>
      </c>
      <c r="M60" s="26"/>
      <c r="N60" s="26"/>
      <c r="O60" s="26"/>
      <c r="P60" s="26"/>
      <c r="Q60" s="26"/>
      <c r="R60" s="26"/>
      <c r="S60" s="26"/>
      <c r="T60" s="26"/>
      <c r="U60" s="27"/>
      <c r="V60" s="28">
        <f t="shared" si="2"/>
        <v>443708</v>
      </c>
    </row>
    <row r="61" spans="1:22" x14ac:dyDescent="0.3">
      <c r="A61" s="19" t="s">
        <v>29</v>
      </c>
      <c r="B61" s="19" t="s">
        <v>143</v>
      </c>
      <c r="C61" s="20" t="s">
        <v>144</v>
      </c>
      <c r="D61" s="20">
        <v>2022</v>
      </c>
      <c r="E61" s="21" t="s">
        <v>32</v>
      </c>
      <c r="F61" s="22">
        <v>0</v>
      </c>
      <c r="G61" s="23">
        <v>0</v>
      </c>
      <c r="H61" s="23">
        <v>339623</v>
      </c>
      <c r="I61" s="23">
        <v>0</v>
      </c>
      <c r="J61" s="23">
        <v>0</v>
      </c>
      <c r="K61" s="24">
        <v>28554</v>
      </c>
      <c r="L61" s="25" t="s">
        <v>33</v>
      </c>
      <c r="M61" s="26"/>
      <c r="N61" s="26"/>
      <c r="O61" s="26"/>
      <c r="P61" s="26"/>
      <c r="Q61" s="26"/>
      <c r="R61" s="26"/>
      <c r="S61" s="26"/>
      <c r="T61" s="26"/>
      <c r="U61" s="27"/>
      <c r="V61" s="28">
        <f t="shared" si="2"/>
        <v>368177</v>
      </c>
    </row>
    <row r="62" spans="1:22" x14ac:dyDescent="0.3">
      <c r="A62" s="19" t="s">
        <v>29</v>
      </c>
      <c r="B62" s="19" t="s">
        <v>145</v>
      </c>
      <c r="C62" s="20" t="s">
        <v>146</v>
      </c>
      <c r="D62" s="20">
        <v>2022</v>
      </c>
      <c r="E62" s="21" t="s">
        <v>122</v>
      </c>
      <c r="F62" s="22">
        <v>0</v>
      </c>
      <c r="G62" s="23">
        <v>0</v>
      </c>
      <c r="H62" s="23">
        <v>225000</v>
      </c>
      <c r="I62" s="23">
        <v>0</v>
      </c>
      <c r="J62" s="23">
        <v>0</v>
      </c>
      <c r="K62" s="24">
        <v>0</v>
      </c>
      <c r="L62" s="25" t="s">
        <v>33</v>
      </c>
      <c r="M62" s="26"/>
      <c r="N62" s="26"/>
      <c r="O62" s="26"/>
      <c r="P62" s="26"/>
      <c r="Q62" s="26"/>
      <c r="R62" s="26"/>
      <c r="S62" s="26"/>
      <c r="T62" s="26"/>
      <c r="U62" s="27"/>
      <c r="V62" s="28">
        <f t="shared" si="2"/>
        <v>225000</v>
      </c>
    </row>
    <row r="63" spans="1:22" x14ac:dyDescent="0.3">
      <c r="A63" s="19" t="s">
        <v>29</v>
      </c>
      <c r="B63" s="19" t="s">
        <v>147</v>
      </c>
      <c r="C63" s="20" t="s">
        <v>148</v>
      </c>
      <c r="D63" s="20">
        <v>2022</v>
      </c>
      <c r="E63" s="21" t="s">
        <v>32</v>
      </c>
      <c r="F63" s="22">
        <v>0</v>
      </c>
      <c r="G63" s="23">
        <v>310848</v>
      </c>
      <c r="H63" s="23">
        <v>226329</v>
      </c>
      <c r="I63" s="23">
        <v>0</v>
      </c>
      <c r="J63" s="23">
        <v>0</v>
      </c>
      <c r="K63" s="24">
        <v>41727</v>
      </c>
      <c r="L63" s="25" t="s">
        <v>158</v>
      </c>
      <c r="M63" s="26">
        <v>0</v>
      </c>
      <c r="N63" s="26">
        <v>0</v>
      </c>
      <c r="O63" s="26">
        <v>4</v>
      </c>
      <c r="P63" s="26">
        <v>4</v>
      </c>
      <c r="Q63" s="26">
        <v>0</v>
      </c>
      <c r="R63" s="26">
        <v>0</v>
      </c>
      <c r="S63" s="26">
        <v>0</v>
      </c>
      <c r="T63" s="26">
        <v>0</v>
      </c>
      <c r="U63" s="27">
        <f>SUM(M63:T63)</f>
        <v>8</v>
      </c>
      <c r="V63" s="28">
        <f t="shared" si="2"/>
        <v>578904</v>
      </c>
    </row>
    <row r="64" spans="1:22" x14ac:dyDescent="0.3">
      <c r="A64" s="19" t="s">
        <v>29</v>
      </c>
      <c r="B64" s="19" t="s">
        <v>149</v>
      </c>
      <c r="C64" s="20" t="s">
        <v>150</v>
      </c>
      <c r="D64" s="20">
        <v>2022</v>
      </c>
      <c r="E64" s="21" t="s">
        <v>32</v>
      </c>
      <c r="F64" s="22">
        <v>0</v>
      </c>
      <c r="G64" s="23">
        <v>420912</v>
      </c>
      <c r="H64" s="23">
        <v>0</v>
      </c>
      <c r="I64" s="23">
        <v>0</v>
      </c>
      <c r="J64" s="23">
        <v>0</v>
      </c>
      <c r="K64" s="24">
        <v>8530</v>
      </c>
      <c r="L64" s="25" t="s">
        <v>158</v>
      </c>
      <c r="M64" s="26">
        <v>0</v>
      </c>
      <c r="N64" s="26">
        <v>0</v>
      </c>
      <c r="O64" s="26">
        <v>12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7">
        <f>SUM(M64:T64)</f>
        <v>12</v>
      </c>
      <c r="V64" s="28">
        <f t="shared" si="2"/>
        <v>429442</v>
      </c>
    </row>
    <row r="65" spans="1:22" x14ac:dyDescent="0.3">
      <c r="A65" s="19" t="s">
        <v>29</v>
      </c>
      <c r="B65" s="19" t="s">
        <v>151</v>
      </c>
      <c r="C65" s="20" t="s">
        <v>152</v>
      </c>
      <c r="D65" s="20">
        <v>2022</v>
      </c>
      <c r="E65" s="21" t="s">
        <v>122</v>
      </c>
      <c r="F65" s="22">
        <v>0</v>
      </c>
      <c r="G65" s="23">
        <v>0</v>
      </c>
      <c r="H65" s="23">
        <v>802911</v>
      </c>
      <c r="I65" s="23">
        <v>0</v>
      </c>
      <c r="J65" s="23">
        <v>0</v>
      </c>
      <c r="K65" s="24">
        <v>80000</v>
      </c>
      <c r="L65" s="25" t="s">
        <v>33</v>
      </c>
      <c r="M65" s="26"/>
      <c r="N65" s="26"/>
      <c r="O65" s="26"/>
      <c r="P65" s="26"/>
      <c r="Q65" s="26"/>
      <c r="R65" s="26"/>
      <c r="S65" s="26"/>
      <c r="T65" s="26"/>
      <c r="U65" s="27"/>
      <c r="V65" s="28">
        <f t="shared" si="2"/>
        <v>882911</v>
      </c>
    </row>
    <row r="66" spans="1:22" x14ac:dyDescent="0.3">
      <c r="A66" s="19" t="s">
        <v>29</v>
      </c>
      <c r="B66" s="19" t="s">
        <v>153</v>
      </c>
      <c r="C66" s="20" t="s">
        <v>154</v>
      </c>
      <c r="D66" s="20">
        <v>2022</v>
      </c>
      <c r="E66" s="21" t="s">
        <v>32</v>
      </c>
      <c r="F66" s="22">
        <v>0</v>
      </c>
      <c r="G66" s="23">
        <v>231780</v>
      </c>
      <c r="H66" s="23">
        <v>38124</v>
      </c>
      <c r="I66" s="23">
        <v>0</v>
      </c>
      <c r="J66" s="23">
        <v>2287</v>
      </c>
      <c r="K66" s="24">
        <v>17327</v>
      </c>
      <c r="L66" s="25" t="s">
        <v>158</v>
      </c>
      <c r="M66" s="26">
        <v>0</v>
      </c>
      <c r="N66" s="26">
        <v>2</v>
      </c>
      <c r="O66" s="26">
        <v>5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7">
        <f>SUM(M66:T66)</f>
        <v>7</v>
      </c>
      <c r="V66" s="28">
        <f t="shared" si="2"/>
        <v>289518</v>
      </c>
    </row>
    <row r="67" spans="1:22" x14ac:dyDescent="0.3">
      <c r="A67" s="19" t="s">
        <v>29</v>
      </c>
      <c r="B67" s="19" t="s">
        <v>155</v>
      </c>
      <c r="C67" s="20" t="s">
        <v>160</v>
      </c>
      <c r="D67" s="20">
        <v>2022</v>
      </c>
      <c r="E67" s="21" t="s">
        <v>32</v>
      </c>
      <c r="F67" s="22">
        <v>0</v>
      </c>
      <c r="G67" s="23">
        <v>1350372</v>
      </c>
      <c r="H67" s="23">
        <v>6367</v>
      </c>
      <c r="I67" s="23">
        <v>0</v>
      </c>
      <c r="J67" s="23">
        <v>0</v>
      </c>
      <c r="K67" s="24">
        <v>120851</v>
      </c>
      <c r="L67" s="25" t="s">
        <v>158</v>
      </c>
      <c r="M67" s="26">
        <v>0</v>
      </c>
      <c r="N67" s="26">
        <v>0</v>
      </c>
      <c r="O67" s="26">
        <v>1</v>
      </c>
      <c r="P67" s="26">
        <v>0</v>
      </c>
      <c r="Q67" s="26">
        <v>24</v>
      </c>
      <c r="R67" s="26">
        <v>0</v>
      </c>
      <c r="S67" s="26">
        <v>0</v>
      </c>
      <c r="T67" s="26">
        <v>0</v>
      </c>
      <c r="U67" s="27">
        <f>SUM(M67:T67)</f>
        <v>25</v>
      </c>
      <c r="V67" s="28">
        <f t="shared" si="2"/>
        <v>1477590</v>
      </c>
    </row>
    <row r="68" spans="1:22" x14ac:dyDescent="0.3">
      <c r="A68" s="19"/>
      <c r="B68" s="19"/>
      <c r="C68" s="20"/>
      <c r="D68" s="20"/>
      <c r="E68" s="21"/>
      <c r="F68" s="22"/>
      <c r="G68" s="23"/>
      <c r="H68" s="23"/>
      <c r="I68" s="23"/>
      <c r="J68" s="23"/>
      <c r="K68" s="24"/>
      <c r="L68" s="25"/>
      <c r="M68" s="26"/>
      <c r="N68" s="26"/>
      <c r="O68" s="26"/>
      <c r="P68" s="26"/>
      <c r="Q68" s="26"/>
      <c r="R68" s="26"/>
      <c r="S68" s="26"/>
      <c r="T68" s="26"/>
      <c r="U68" s="27">
        <f t="shared" ref="U68:U77" si="3">SUM(M68:T68)</f>
        <v>0</v>
      </c>
      <c r="V68" s="28">
        <f t="shared" si="2"/>
        <v>0</v>
      </c>
    </row>
    <row r="69" spans="1:22" x14ac:dyDescent="0.3">
      <c r="A69" s="19"/>
      <c r="B69" s="19"/>
      <c r="C69" s="20"/>
      <c r="D69" s="20"/>
      <c r="E69" s="21"/>
      <c r="F69" s="22"/>
      <c r="G69" s="23"/>
      <c r="H69" s="23"/>
      <c r="I69" s="23"/>
      <c r="J69" s="23"/>
      <c r="K69" s="24"/>
      <c r="L69" s="25"/>
      <c r="M69" s="26"/>
      <c r="N69" s="26"/>
      <c r="O69" s="26"/>
      <c r="P69" s="26"/>
      <c r="Q69" s="26"/>
      <c r="R69" s="26"/>
      <c r="S69" s="26"/>
      <c r="T69" s="26"/>
      <c r="U69" s="27">
        <f t="shared" si="3"/>
        <v>0</v>
      </c>
      <c r="V69" s="28">
        <f t="shared" si="2"/>
        <v>0</v>
      </c>
    </row>
    <row r="70" spans="1:22" x14ac:dyDescent="0.3">
      <c r="A70" s="19"/>
      <c r="B70" s="19"/>
      <c r="C70" s="20"/>
      <c r="D70" s="20"/>
      <c r="E70" s="21"/>
      <c r="F70" s="22"/>
      <c r="G70" s="23"/>
      <c r="H70" s="23"/>
      <c r="I70" s="23"/>
      <c r="J70" s="23"/>
      <c r="K70" s="24"/>
      <c r="L70" s="25"/>
      <c r="M70" s="26"/>
      <c r="N70" s="26"/>
      <c r="O70" s="26"/>
      <c r="P70" s="26"/>
      <c r="Q70" s="26"/>
      <c r="R70" s="26"/>
      <c r="S70" s="26"/>
      <c r="T70" s="26"/>
      <c r="U70" s="27">
        <f t="shared" si="3"/>
        <v>0</v>
      </c>
      <c r="V70" s="28">
        <f t="shared" si="2"/>
        <v>0</v>
      </c>
    </row>
    <row r="71" spans="1:22" x14ac:dyDescent="0.3">
      <c r="A71" s="19"/>
      <c r="B71" s="19"/>
      <c r="C71" s="20"/>
      <c r="D71" s="20"/>
      <c r="E71" s="21"/>
      <c r="F71" s="22"/>
      <c r="G71" s="23"/>
      <c r="H71" s="23"/>
      <c r="I71" s="23"/>
      <c r="J71" s="23"/>
      <c r="K71" s="24"/>
      <c r="L71" s="25"/>
      <c r="M71" s="26"/>
      <c r="N71" s="26"/>
      <c r="O71" s="26"/>
      <c r="P71" s="26"/>
      <c r="Q71" s="26"/>
      <c r="R71" s="26"/>
      <c r="S71" s="26"/>
      <c r="T71" s="26"/>
      <c r="U71" s="27">
        <f t="shared" si="3"/>
        <v>0</v>
      </c>
      <c r="V71" s="28">
        <f t="shared" si="2"/>
        <v>0</v>
      </c>
    </row>
    <row r="72" spans="1:22" x14ac:dyDescent="0.3">
      <c r="A72" s="19"/>
      <c r="B72" s="19"/>
      <c r="C72" s="20"/>
      <c r="D72" s="20"/>
      <c r="E72" s="21"/>
      <c r="F72" s="22"/>
      <c r="G72" s="23"/>
      <c r="H72" s="23"/>
      <c r="I72" s="23"/>
      <c r="J72" s="23"/>
      <c r="K72" s="24"/>
      <c r="L72" s="25"/>
      <c r="M72" s="26"/>
      <c r="N72" s="26"/>
      <c r="O72" s="26"/>
      <c r="P72" s="26"/>
      <c r="Q72" s="26"/>
      <c r="R72" s="26"/>
      <c r="S72" s="26"/>
      <c r="T72" s="26"/>
      <c r="U72" s="27">
        <f t="shared" si="3"/>
        <v>0</v>
      </c>
      <c r="V72" s="28">
        <f t="shared" si="2"/>
        <v>0</v>
      </c>
    </row>
    <row r="73" spans="1:22" x14ac:dyDescent="0.3">
      <c r="A73" s="19"/>
      <c r="B73" s="19"/>
      <c r="C73" s="20"/>
      <c r="D73" s="20"/>
      <c r="E73" s="21"/>
      <c r="F73" s="22"/>
      <c r="G73" s="23"/>
      <c r="H73" s="23"/>
      <c r="I73" s="23"/>
      <c r="J73" s="23"/>
      <c r="K73" s="24"/>
      <c r="L73" s="25"/>
      <c r="M73" s="26"/>
      <c r="N73" s="26"/>
      <c r="O73" s="26"/>
      <c r="P73" s="26"/>
      <c r="Q73" s="26"/>
      <c r="R73" s="26"/>
      <c r="S73" s="26"/>
      <c r="T73" s="26"/>
      <c r="U73" s="27">
        <f t="shared" si="3"/>
        <v>0</v>
      </c>
      <c r="V73" s="28">
        <f t="shared" si="2"/>
        <v>0</v>
      </c>
    </row>
    <row r="74" spans="1:22" x14ac:dyDescent="0.3">
      <c r="A74" s="19"/>
      <c r="B74" s="19"/>
      <c r="C74" s="20"/>
      <c r="D74" s="20"/>
      <c r="E74" s="21"/>
      <c r="F74" s="22"/>
      <c r="G74" s="23"/>
      <c r="H74" s="23"/>
      <c r="I74" s="23"/>
      <c r="J74" s="23"/>
      <c r="K74" s="24"/>
      <c r="L74" s="25"/>
      <c r="M74" s="26"/>
      <c r="N74" s="26"/>
      <c r="O74" s="26"/>
      <c r="P74" s="26"/>
      <c r="Q74" s="26"/>
      <c r="R74" s="26"/>
      <c r="S74" s="26"/>
      <c r="T74" s="26"/>
      <c r="U74" s="27">
        <f t="shared" si="3"/>
        <v>0</v>
      </c>
      <c r="V74" s="28">
        <f t="shared" si="2"/>
        <v>0</v>
      </c>
    </row>
    <row r="75" spans="1:22" x14ac:dyDescent="0.3">
      <c r="A75" s="19"/>
      <c r="B75" s="19"/>
      <c r="C75" s="20"/>
      <c r="D75" s="20"/>
      <c r="E75" s="21"/>
      <c r="F75" s="22"/>
      <c r="G75" s="23"/>
      <c r="H75" s="23"/>
      <c r="I75" s="23"/>
      <c r="J75" s="23"/>
      <c r="K75" s="24"/>
      <c r="L75" s="25"/>
      <c r="M75" s="26"/>
      <c r="N75" s="26"/>
      <c r="O75" s="26"/>
      <c r="P75" s="26"/>
      <c r="Q75" s="26"/>
      <c r="R75" s="26"/>
      <c r="S75" s="26"/>
      <c r="T75" s="26"/>
      <c r="U75" s="27">
        <f t="shared" si="3"/>
        <v>0</v>
      </c>
      <c r="V75" s="28">
        <f t="shared" si="2"/>
        <v>0</v>
      </c>
    </row>
    <row r="76" spans="1:22" x14ac:dyDescent="0.3">
      <c r="A76" s="19"/>
      <c r="B76" s="19"/>
      <c r="C76" s="20"/>
      <c r="D76" s="20"/>
      <c r="E76" s="21"/>
      <c r="F76" s="22"/>
      <c r="G76" s="23"/>
      <c r="H76" s="23"/>
      <c r="I76" s="23"/>
      <c r="J76" s="23"/>
      <c r="K76" s="24"/>
      <c r="L76" s="25"/>
      <c r="M76" s="26"/>
      <c r="N76" s="26"/>
      <c r="O76" s="26"/>
      <c r="P76" s="26"/>
      <c r="Q76" s="26"/>
      <c r="R76" s="26"/>
      <c r="S76" s="26"/>
      <c r="T76" s="26"/>
      <c r="U76" s="27">
        <f t="shared" si="3"/>
        <v>0</v>
      </c>
      <c r="V76" s="28">
        <f t="shared" si="2"/>
        <v>0</v>
      </c>
    </row>
    <row r="77" spans="1:22" x14ac:dyDescent="0.3">
      <c r="A77" s="19"/>
      <c r="B77" s="19"/>
      <c r="C77" s="20"/>
      <c r="D77" s="20"/>
      <c r="E77" s="21"/>
      <c r="F77" s="22"/>
      <c r="G77" s="23"/>
      <c r="H77" s="23"/>
      <c r="I77" s="23"/>
      <c r="J77" s="23"/>
      <c r="K77" s="24"/>
      <c r="L77" s="25"/>
      <c r="M77" s="26"/>
      <c r="N77" s="26"/>
      <c r="O77" s="26"/>
      <c r="P77" s="26"/>
      <c r="Q77" s="26"/>
      <c r="R77" s="26"/>
      <c r="S77" s="26"/>
      <c r="T77" s="26"/>
      <c r="U77" s="27">
        <f t="shared" si="3"/>
        <v>0</v>
      </c>
      <c r="V77" s="28">
        <f t="shared" si="2"/>
        <v>0</v>
      </c>
    </row>
  </sheetData>
  <autoFilter ref="A8:V8" xr:uid="{3829DB9F-C713-4989-966B-C6A160EE281C}"/>
  <conditionalFormatting sqref="V68:V77">
    <cfRule type="cellIs" dxfId="7" priority="8" operator="lessThan">
      <formula>0</formula>
    </cfRule>
  </conditionalFormatting>
  <conditionalFormatting sqref="V68:V77">
    <cfRule type="expression" dxfId="6" priority="6">
      <formula>#REF!&lt;0</formula>
    </cfRule>
  </conditionalFormatting>
  <conditionalFormatting sqref="D68:D77">
    <cfRule type="expression" dxfId="5" priority="5">
      <formula>OR($D68&gt;2022,AND($D68&lt;2022,$D68&lt;&gt;""))</formula>
    </cfRule>
  </conditionalFormatting>
  <conditionalFormatting sqref="C68:C77">
    <cfRule type="expression" dxfId="4" priority="13">
      <formula>(#REF!&gt;1)</formula>
    </cfRule>
  </conditionalFormatting>
  <conditionalFormatting sqref="V9:V67">
    <cfRule type="cellIs" dxfId="3" priority="3" operator="lessThan">
      <formula>0</formula>
    </cfRule>
  </conditionalFormatting>
  <conditionalFormatting sqref="V9:V67">
    <cfRule type="expression" dxfId="2" priority="2">
      <formula>#REF!&lt;0</formula>
    </cfRule>
  </conditionalFormatting>
  <conditionalFormatting sqref="D9:D67">
    <cfRule type="expression" dxfId="1" priority="1">
      <formula>OR($D9&gt;2022,AND($D9&lt;2022,$D9&lt;&gt;""))</formula>
    </cfRule>
  </conditionalFormatting>
  <conditionalFormatting sqref="C9:C67">
    <cfRule type="expression" dxfId="0" priority="4">
      <formula>(#REF!&gt;1)</formula>
    </cfRule>
  </conditionalFormatting>
  <dataValidations count="3">
    <dataValidation type="list" allowBlank="1" showInputMessage="1" showErrorMessage="1" sqref="L9:L77" xr:uid="{9152D621-894D-4F54-8FB1-9B145539B128}">
      <formula1>"N/A, FMR, Actual Rent"</formula1>
    </dataValidation>
    <dataValidation type="list" allowBlank="1" showInputMessage="1" showErrorMessage="1" sqref="E9:E77" xr:uid="{6F3F3225-2B59-43EA-BC8A-69C2E1CB4876}">
      <formula1>"PH, TH, Joint TH &amp; PH-RRH, HMIS, SSO, TRA, PRA, SRA, S+C/SRO"</formula1>
    </dataValidation>
    <dataValidation allowBlank="1" showErrorMessage="1" sqref="A8:V8" xr:uid="{8FCB91C0-060B-4906-B04E-6AD4CA8034ED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2021-03-06T21:43:50Z</dcterms:created>
  <dcterms:modified xsi:type="dcterms:W3CDTF">2021-05-20T14:00:10Z</dcterms:modified>
</cp:coreProperties>
</file>