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AR-500\"/>
    </mc:Choice>
  </mc:AlternateContent>
  <xr:revisionPtr revIDLastSave="0" documentId="13_ncr:1_{815C600C-0782-42AB-AE7A-E337BED94CA2}" xr6:coauthVersionLast="46" xr6:coauthVersionMax="46" xr10:uidLastSave="{00000000-0000-0000-0000-000000000000}"/>
  <bookViews>
    <workbookView xWindow="-108" yWindow="-108" windowWidth="27288" windowHeight="17664" xr2:uid="{2CE8BFF8-DE01-4B79-A842-1811DAB8F4CE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<sst xmlns="http://schemas.openxmlformats.org/spreadsheetml/2006/main" count="69" uniqueCount="55">
  <si>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</si>
  <si>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</si>
  <si>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</si>
  <si>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</si>
  <si>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</si>
  <si>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</si>
  <si>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</si>
  <si>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</si>
  <si>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</si>
  <si>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</si>
  <si>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</si>
  <si>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</si>
  <si>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</si>
  <si>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</si>
  <si>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</si>
  <si>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</si>
  <si>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</si>
  <si>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</si>
  <si>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</si>
  <si>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</si>
  <si>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</si>
  <si>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</si>
  <si>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</si>
  <si>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</si>
  <si>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</si>
  <si>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</si>
  <si>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</si>
  <si>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</si>
  <si>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AR-500</t>
  </si>
  <si>
    <t>Pulaski County Government</t>
  </si>
  <si>
    <t>Arkansas Management Information System</t>
  </si>
  <si>
    <t>AR0002L6F002013</t>
  </si>
  <si>
    <t/>
  </si>
  <si>
    <t>Little Rock</t>
  </si>
  <si>
    <t>Little Rock/Central Arkansas CoC</t>
  </si>
  <si>
    <t>City of Little Rock</t>
  </si>
  <si>
    <t>Better Community Development, Inc..</t>
  </si>
  <si>
    <t>Beyond Shelter FY 2019</t>
  </si>
  <si>
    <t>AR0004L6F002013</t>
  </si>
  <si>
    <t>PH</t>
  </si>
  <si>
    <t>Little Rock Community Mental Health Center Joseph  Project</t>
  </si>
  <si>
    <t>AR0006L6F002013</t>
  </si>
  <si>
    <t>LRCMHC Shelter Plus Care Program #43</t>
  </si>
  <si>
    <t>AR0010L6F002013</t>
  </si>
  <si>
    <t>Our House, Inc.</t>
  </si>
  <si>
    <t>FY2019 Family Housing Program - Our House</t>
  </si>
  <si>
    <t>AR0014L6F002013</t>
  </si>
  <si>
    <t>TH</t>
  </si>
  <si>
    <t>LRCMHC Shelter Plus Care Program #44</t>
  </si>
  <si>
    <t>AR0032L6F002011</t>
  </si>
  <si>
    <t>Pulaski County Domestic Violence Project</t>
  </si>
  <si>
    <t>AR0075L6F002001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</si>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</sst>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8C24-C1D3-4E27-A23E-CE52C26CDA19}">
  <sheetPr codeName="Sheet12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52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53</v>
      </c>
      <c r="B5" s="34">
        <f ca="1">SUM(OFFSET(V8,1,0,500,1))</f>
        <v>3064140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90210</v>
      </c>
      <c r="K9" s="24">
        <v>9000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5" si="0">SUM(M9:T9)</f>
        <v>0</v>
      </c>
      <c r="V9" s="28">
        <f t="shared" ref="V9:V25" si="1">SUM(F9:K9)</f>
        <v>99210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0</v>
      </c>
      <c r="H10" s="23">
        <v>24556</v>
      </c>
      <c r="I10" s="23">
        <v>18829</v>
      </c>
      <c r="J10" s="23">
        <v>0</v>
      </c>
      <c r="K10" s="24">
        <v>1919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45304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39</v>
      </c>
      <c r="F11" s="22">
        <v>317656</v>
      </c>
      <c r="G11" s="23">
        <v>0</v>
      </c>
      <c r="H11" s="23">
        <v>80022</v>
      </c>
      <c r="I11" s="23">
        <v>0</v>
      </c>
      <c r="J11" s="23">
        <v>0</v>
      </c>
      <c r="K11" s="24">
        <v>24157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421835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39</v>
      </c>
      <c r="F12" s="22">
        <v>0</v>
      </c>
      <c r="G12" s="23">
        <v>1056768</v>
      </c>
      <c r="H12" s="23">
        <v>0</v>
      </c>
      <c r="I12" s="23">
        <v>0</v>
      </c>
      <c r="J12" s="23">
        <v>0</v>
      </c>
      <c r="K12" s="24">
        <v>55530</v>
      </c>
      <c r="L12" s="25" t="s">
        <v>54</v>
      </c>
      <c r="M12" s="26">
        <v>0</v>
      </c>
      <c r="N12" s="26">
        <v>10</v>
      </c>
      <c r="O12" s="26">
        <v>39</v>
      </c>
      <c r="P12" s="26">
        <v>29</v>
      </c>
      <c r="Q12" s="26">
        <v>22</v>
      </c>
      <c r="R12" s="26">
        <v>2</v>
      </c>
      <c r="S12" s="26">
        <v>0</v>
      </c>
      <c r="T12" s="26">
        <v>0</v>
      </c>
      <c r="U12" s="27">
        <f t="shared" si="0"/>
        <v>102</v>
      </c>
      <c r="V12" s="28">
        <f t="shared" si="1"/>
        <v>1112298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47</v>
      </c>
      <c r="F13" s="22">
        <v>0</v>
      </c>
      <c r="G13" s="23">
        <v>0</v>
      </c>
      <c r="H13" s="23">
        <v>112827</v>
      </c>
      <c r="I13" s="23">
        <v>42000</v>
      </c>
      <c r="J13" s="23">
        <v>0</v>
      </c>
      <c r="K13" s="24">
        <v>7741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162568</v>
      </c>
    </row>
    <row r="14" spans="1:22" x14ac:dyDescent="0.3">
      <c r="A14" s="19" t="s">
        <v>29</v>
      </c>
      <c r="B14" s="19" t="s">
        <v>48</v>
      </c>
      <c r="C14" s="20" t="s">
        <v>49</v>
      </c>
      <c r="D14" s="20">
        <v>2022</v>
      </c>
      <c r="E14" s="21" t="s">
        <v>39</v>
      </c>
      <c r="F14" s="22">
        <v>0</v>
      </c>
      <c r="G14" s="23">
        <v>992028</v>
      </c>
      <c r="H14" s="23">
        <v>0</v>
      </c>
      <c r="I14" s="23">
        <v>0</v>
      </c>
      <c r="J14" s="23">
        <v>0</v>
      </c>
      <c r="K14" s="24">
        <v>53517</v>
      </c>
      <c r="L14" s="25" t="s">
        <v>54</v>
      </c>
      <c r="M14" s="26">
        <v>0</v>
      </c>
      <c r="N14" s="26">
        <v>2</v>
      </c>
      <c r="O14" s="26">
        <v>59</v>
      </c>
      <c r="P14" s="26">
        <v>20</v>
      </c>
      <c r="Q14" s="26">
        <v>17</v>
      </c>
      <c r="R14" s="26">
        <v>0</v>
      </c>
      <c r="S14" s="26">
        <v>1</v>
      </c>
      <c r="T14" s="26">
        <v>0</v>
      </c>
      <c r="U14" s="27">
        <f t="shared" si="0"/>
        <v>99</v>
      </c>
      <c r="V14" s="28">
        <f t="shared" si="1"/>
        <v>1045545</v>
      </c>
    </row>
    <row r="15" spans="1:22" x14ac:dyDescent="0.3">
      <c r="A15" s="19" t="s">
        <v>29</v>
      </c>
      <c r="B15" s="19" t="s">
        <v>50</v>
      </c>
      <c r="C15" s="20" t="s">
        <v>51</v>
      </c>
      <c r="D15" s="20">
        <v>2022</v>
      </c>
      <c r="E15" s="21" t="s">
        <v>39</v>
      </c>
      <c r="F15" s="22">
        <v>0</v>
      </c>
      <c r="G15" s="23">
        <v>172380</v>
      </c>
      <c r="H15" s="23">
        <v>5000</v>
      </c>
      <c r="I15" s="23">
        <v>0</v>
      </c>
      <c r="J15" s="23">
        <v>0</v>
      </c>
      <c r="K15" s="24">
        <v>0</v>
      </c>
      <c r="L15" s="25" t="s">
        <v>54</v>
      </c>
      <c r="M15" s="26">
        <v>0</v>
      </c>
      <c r="N15" s="26">
        <v>0</v>
      </c>
      <c r="O15" s="26">
        <v>10</v>
      </c>
      <c r="P15" s="26">
        <v>4</v>
      </c>
      <c r="Q15" s="26">
        <v>2</v>
      </c>
      <c r="R15" s="26">
        <v>1</v>
      </c>
      <c r="S15" s="26">
        <v>0</v>
      </c>
      <c r="T15" s="26">
        <v>0</v>
      </c>
      <c r="U15" s="27">
        <f t="shared" si="0"/>
        <v>17</v>
      </c>
      <c r="V15" s="28">
        <f t="shared" si="1"/>
        <v>177380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</sheetData>
  <autoFilter ref="A8:V8" xr:uid="{6F1246B6-41AC-47CE-BCB0-A435EB8FE768}"/>
  <conditionalFormatting sqref="V9:V25">
    <cfRule type="cellIs" dxfId="3" priority="4" operator="lessThan">
      <formula>0</formula>
    </cfRule>
  </conditionalFormatting>
  <conditionalFormatting sqref="V9:V25">
    <cfRule type="expression" dxfId="2" priority="2">
      <formula>#REF!&lt;0</formula>
    </cfRule>
  </conditionalFormatting>
  <conditionalFormatting sqref="D9:D25">
    <cfRule type="expression" dxfId="1" priority="1">
      <formula>OR($D9&gt;2022,AND($D9&lt;2022,$D9&lt;&gt;""))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435CBAFD-2CFB-4099-9A63-5C4C88E8FCCD}">
      <formula1>"N/A, FMR, Actual Rent"</formula1>
    </dataValidation>
    <dataValidation type="list" allowBlank="1" showInputMessage="1" showErrorMessage="1" sqref="E9:E25" xr:uid="{E1B33BD5-AB20-4F89-A82F-986F97517DAD}">
      <formula1>"PH, TH, Joint TH &amp; PH-RRH, HMIS, SSO, TRA, PRA, SRA, S+C/SRO"</formula1>
    </dataValidation>
    <dataValidation allowBlank="1" showErrorMessage="1" sqref="A8:V8" xr:uid="{CC71320D-5C05-45F6-AD93-F9838C29593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2021-03-06T21:43:54Z</dcterms:created>
  <dcterms:modified xsi:type="dcterms:W3CDTF">2021-05-20T14:00:08Z</dcterms:modified>
</cp:coreProperties>
</file>