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AL-500\"/>
    </mc:Choice>
  </mc:AlternateContent>
  <xr:revisionPtr revIDLastSave="0" documentId="13_ncr:1_{234BB2C1-4BB7-4E66-A21A-9BF736579ECE}" xr6:coauthVersionLast="46" xr6:coauthVersionMax="46" xr10:uidLastSave="{00000000-0000-0000-0000-000000000000}"/>
  <bookViews>
    <workbookView xWindow="-108" yWindow="-108" windowWidth="27288" windowHeight="17664" xr2:uid="{DF429AAA-B360-4CF1-93CF-4C5E6E95679F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U25" i="1"/>
  <c r="V24" i="1"/>
  <c r="U24" i="1"/>
  <c r="V23" i="1"/>
  <c r="U23" i="1"/>
  <c r="V22" i="1"/>
  <c r="U22" i="1"/>
  <c r="V21" i="1"/>
  <c r="U21" i="1"/>
  <c r="V20" i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U9" i="1"/>
  <c r="B5" i="1"/>
</calcChain>
</file>

<file path=xl/sharedStrings.xml><?xml version="1.0" encoding="utf-8"?>
<sst xmlns="http://schemas.openxmlformats.org/spreadsheetml/2006/main" count="69" uniqueCount="55">
  <si>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</si>
  <si>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</si>
  <si>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</si>
  <si>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</si>
  <si>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</si>
  <si>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</si>
  <si>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</si>
  <si>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</si>
  <si>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</si>
  <si>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</si>
  <si>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</si>
  <si>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</si>
  <si>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</si>
  <si>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</si>
  <si>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</si>
  <si>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</si>
  <si>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</si>
  <si>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</si>
  <si>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</si>
  <si>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</si>
  <si>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</si>
  <si>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</si>
  <si>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</si>
  <si>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</si>
  <si>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</si>
  <si>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</si>
  <si>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</si>
  <si>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</si>
  <si>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AL-507</t>
  </si>
  <si>
    <t>The Alabama Rural Coalition for the Homeless</t>
  </si>
  <si>
    <t>HMIS Project</t>
  </si>
  <si>
    <t>AL0064L4C072013</t>
  </si>
  <si>
    <t/>
  </si>
  <si>
    <t>Birmingham</t>
  </si>
  <si>
    <t>Alabama Balance of State CoC</t>
  </si>
  <si>
    <t>Alabama Rural Coalition for the Homeless, Inc</t>
  </si>
  <si>
    <t>ARCH PROJECT CHANGING LIVES 2019</t>
  </si>
  <si>
    <t>AL0083L4C072008</t>
  </si>
  <si>
    <t>PH</t>
  </si>
  <si>
    <t>ARCH CONNECT 2019</t>
  </si>
  <si>
    <t>AL0098L4C072007</t>
  </si>
  <si>
    <t>State of Alabama</t>
  </si>
  <si>
    <t>ADMH MI-Rental Assistance Rural based project</t>
  </si>
  <si>
    <t>AL0099L4C072004</t>
  </si>
  <si>
    <t>Rural Housing Stability Assistance Program (RH-SAP) 2019</t>
  </si>
  <si>
    <t>AL0163L4C072003</t>
  </si>
  <si>
    <t>Rural Alabama Coordinated Assessment System (RA-CAS)</t>
  </si>
  <si>
    <t>AL0183L4C072001</t>
  </si>
  <si>
    <t>SSO</t>
  </si>
  <si>
    <t>Dallas County Family Resource Center</t>
  </si>
  <si>
    <t>Dallas County Rapid Rehousing 2019</t>
  </si>
  <si>
    <t>AL0184L4C072001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</si>
  <si>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</si>
  <si>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</si>
  <si>
    <t>FMR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</si>
</sst>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3C58D-424D-4300-AC93-C3EDCE4787C9}">
  <sheetPr codeName="Sheet11">
    <pageSetUpPr fitToPage="1"/>
  </sheetPr>
  <dimension ref="A1:V25"/>
  <sheetViews>
    <sheetView tabSelected="1" zoomScaleNormal="100" workbookViewId="0">
      <pane ySplit="8" topLeftCell="A9" activePane="bottomLeft" state="frozen"/>
      <selection pane="bottomLeft"/>
    </sheetView>
  </sheetViews>
  <sheetFormatPr defaultColWidth="8.77734375"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33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34</v>
      </c>
      <c r="C3" s="31"/>
      <c r="D3" s="31"/>
      <c r="E3" s="31"/>
      <c r="F3" s="31"/>
      <c r="G3" s="32"/>
    </row>
    <row r="4" spans="1:22" ht="14.4" customHeight="1" x14ac:dyDescent="0.3">
      <c r="A4" s="33" t="s">
        <v>52</v>
      </c>
      <c r="B4" s="30" t="s">
        <v>35</v>
      </c>
      <c r="C4" s="31"/>
      <c r="D4" s="31"/>
      <c r="E4" s="31"/>
      <c r="F4" s="31"/>
      <c r="G4" s="32"/>
    </row>
    <row r="5" spans="1:22" ht="14.4" customHeight="1" x14ac:dyDescent="0.3">
      <c r="A5" s="33" t="s">
        <v>53</v>
      </c>
      <c r="B5" s="34">
        <f ca="1">SUM(OFFSET(V8,1,0,500,1))</f>
        <v>1350459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15</v>
      </c>
      <c r="F9" s="22">
        <v>0</v>
      </c>
      <c r="G9" s="23">
        <v>0</v>
      </c>
      <c r="H9" s="23">
        <v>0</v>
      </c>
      <c r="I9" s="23">
        <v>0</v>
      </c>
      <c r="J9" s="23">
        <v>128638</v>
      </c>
      <c r="K9" s="24">
        <v>2573</v>
      </c>
      <c r="L9" s="25" t="s">
        <v>32</v>
      </c>
      <c r="M9" s="26"/>
      <c r="N9" s="26"/>
      <c r="O9" s="26"/>
      <c r="P9" s="26"/>
      <c r="Q9" s="26"/>
      <c r="R9" s="26"/>
      <c r="S9" s="26"/>
      <c r="T9" s="26"/>
      <c r="U9" s="27">
        <f t="shared" ref="U9:U25" si="0">SUM(M9:T9)</f>
        <v>0</v>
      </c>
      <c r="V9" s="28">
        <f t="shared" ref="V9:V25" si="1">SUM(F9:K9)</f>
        <v>131211</v>
      </c>
    </row>
    <row r="10" spans="1:22" x14ac:dyDescent="0.3">
      <c r="A10" s="19" t="s">
        <v>29</v>
      </c>
      <c r="B10" s="19" t="s">
        <v>36</v>
      </c>
      <c r="C10" s="20" t="s">
        <v>37</v>
      </c>
      <c r="D10" s="20">
        <v>2022</v>
      </c>
      <c r="E10" s="21" t="s">
        <v>38</v>
      </c>
      <c r="F10" s="22">
        <v>60915</v>
      </c>
      <c r="G10" s="23">
        <v>0</v>
      </c>
      <c r="H10" s="23">
        <v>21657</v>
      </c>
      <c r="I10" s="23">
        <v>113249</v>
      </c>
      <c r="J10" s="23">
        <v>0</v>
      </c>
      <c r="K10" s="24">
        <v>9417</v>
      </c>
      <c r="L10" s="25" t="s">
        <v>32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205238</v>
      </c>
    </row>
    <row r="11" spans="1:22" x14ac:dyDescent="0.3">
      <c r="A11" s="19" t="s">
        <v>29</v>
      </c>
      <c r="B11" s="19" t="s">
        <v>39</v>
      </c>
      <c r="C11" s="20" t="s">
        <v>40</v>
      </c>
      <c r="D11" s="20">
        <v>2022</v>
      </c>
      <c r="E11" s="21" t="s">
        <v>38</v>
      </c>
      <c r="F11" s="22">
        <v>409849</v>
      </c>
      <c r="G11" s="23">
        <v>0</v>
      </c>
      <c r="H11" s="23">
        <v>79104</v>
      </c>
      <c r="I11" s="23">
        <v>568</v>
      </c>
      <c r="J11" s="23">
        <v>0</v>
      </c>
      <c r="K11" s="24">
        <v>23492</v>
      </c>
      <c r="L11" s="25" t="s">
        <v>32</v>
      </c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513013</v>
      </c>
    </row>
    <row r="12" spans="1:22" x14ac:dyDescent="0.3">
      <c r="A12" s="19" t="s">
        <v>41</v>
      </c>
      <c r="B12" s="19" t="s">
        <v>42</v>
      </c>
      <c r="C12" s="20" t="s">
        <v>43</v>
      </c>
      <c r="D12" s="20">
        <v>2022</v>
      </c>
      <c r="E12" s="21" t="s">
        <v>38</v>
      </c>
      <c r="F12" s="22">
        <v>0</v>
      </c>
      <c r="G12" s="23">
        <v>95856</v>
      </c>
      <c r="H12" s="23">
        <v>0</v>
      </c>
      <c r="I12" s="23">
        <v>0</v>
      </c>
      <c r="J12" s="23">
        <v>0</v>
      </c>
      <c r="K12" s="24">
        <v>7584</v>
      </c>
      <c r="L12" s="25" t="s">
        <v>54</v>
      </c>
      <c r="M12" s="26">
        <v>0</v>
      </c>
      <c r="N12" s="26">
        <v>0</v>
      </c>
      <c r="O12" s="26">
        <v>15</v>
      </c>
      <c r="P12" s="26">
        <v>0</v>
      </c>
      <c r="Q12" s="26">
        <v>0</v>
      </c>
      <c r="R12" s="26">
        <v>0</v>
      </c>
      <c r="S12" s="26">
        <v>0</v>
      </c>
      <c r="T12" s="26">
        <v>0</v>
      </c>
      <c r="U12" s="27">
        <f t="shared" si="0"/>
        <v>15</v>
      </c>
      <c r="V12" s="28">
        <f t="shared" si="1"/>
        <v>103440</v>
      </c>
    </row>
    <row r="13" spans="1:22" x14ac:dyDescent="0.3">
      <c r="A13" s="19" t="s">
        <v>29</v>
      </c>
      <c r="B13" s="19" t="s">
        <v>44</v>
      </c>
      <c r="C13" s="20" t="s">
        <v>45</v>
      </c>
      <c r="D13" s="20">
        <v>2022</v>
      </c>
      <c r="E13" s="21" t="s">
        <v>38</v>
      </c>
      <c r="F13" s="22">
        <v>0</v>
      </c>
      <c r="G13" s="23">
        <v>75456</v>
      </c>
      <c r="H13" s="23">
        <v>61628</v>
      </c>
      <c r="I13" s="23">
        <v>0</v>
      </c>
      <c r="J13" s="23">
        <v>1858</v>
      </c>
      <c r="K13" s="24">
        <v>12372</v>
      </c>
      <c r="L13" s="25" t="s">
        <v>54</v>
      </c>
      <c r="M13" s="26">
        <v>0</v>
      </c>
      <c r="N13" s="26">
        <v>0</v>
      </c>
      <c r="O13" s="26">
        <v>0</v>
      </c>
      <c r="P13" s="26">
        <v>6</v>
      </c>
      <c r="Q13" s="26">
        <v>3</v>
      </c>
      <c r="R13" s="26">
        <v>0</v>
      </c>
      <c r="S13" s="26">
        <v>0</v>
      </c>
      <c r="T13" s="26">
        <v>0</v>
      </c>
      <c r="U13" s="27">
        <f t="shared" si="0"/>
        <v>9</v>
      </c>
      <c r="V13" s="28">
        <f t="shared" si="1"/>
        <v>151314</v>
      </c>
    </row>
    <row r="14" spans="1:22" x14ac:dyDescent="0.3">
      <c r="A14" s="19" t="s">
        <v>29</v>
      </c>
      <c r="B14" s="19" t="s">
        <v>46</v>
      </c>
      <c r="C14" s="20" t="s">
        <v>47</v>
      </c>
      <c r="D14" s="20">
        <v>2022</v>
      </c>
      <c r="E14" s="21" t="s">
        <v>48</v>
      </c>
      <c r="F14" s="22">
        <v>0</v>
      </c>
      <c r="G14" s="23">
        <v>0</v>
      </c>
      <c r="H14" s="23">
        <v>131000</v>
      </c>
      <c r="I14" s="23">
        <v>0</v>
      </c>
      <c r="J14" s="23">
        <v>0</v>
      </c>
      <c r="K14" s="24">
        <v>13100</v>
      </c>
      <c r="L14" s="25" t="s">
        <v>32</v>
      </c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144100</v>
      </c>
    </row>
    <row r="15" spans="1:22" x14ac:dyDescent="0.3">
      <c r="A15" s="19" t="s">
        <v>49</v>
      </c>
      <c r="B15" s="19" t="s">
        <v>50</v>
      </c>
      <c r="C15" s="20" t="s">
        <v>51</v>
      </c>
      <c r="D15" s="20">
        <v>2022</v>
      </c>
      <c r="E15" s="21" t="s">
        <v>38</v>
      </c>
      <c r="F15" s="22">
        <v>0</v>
      </c>
      <c r="G15" s="23">
        <v>58056</v>
      </c>
      <c r="H15" s="23">
        <v>37900</v>
      </c>
      <c r="I15" s="23">
        <v>0</v>
      </c>
      <c r="J15" s="23">
        <v>2000</v>
      </c>
      <c r="K15" s="24">
        <v>4187</v>
      </c>
      <c r="L15" s="25" t="s">
        <v>54</v>
      </c>
      <c r="M15" s="26">
        <v>0</v>
      </c>
      <c r="N15" s="26">
        <v>0</v>
      </c>
      <c r="O15" s="26">
        <v>0</v>
      </c>
      <c r="P15" s="26">
        <v>5</v>
      </c>
      <c r="Q15" s="26">
        <v>2</v>
      </c>
      <c r="R15" s="26">
        <v>0</v>
      </c>
      <c r="S15" s="26">
        <v>0</v>
      </c>
      <c r="T15" s="26">
        <v>0</v>
      </c>
      <c r="U15" s="27">
        <f t="shared" si="0"/>
        <v>7</v>
      </c>
      <c r="V15" s="28">
        <f t="shared" si="1"/>
        <v>102143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  <row r="21" spans="1:22" x14ac:dyDescent="0.3">
      <c r="A21" s="19"/>
      <c r="B21" s="19"/>
      <c r="C21" s="20"/>
      <c r="D21" s="20"/>
      <c r="E21" s="21"/>
      <c r="F21" s="22"/>
      <c r="G21" s="23"/>
      <c r="H21" s="23"/>
      <c r="I21" s="23"/>
      <c r="J21" s="23"/>
      <c r="K21" s="24"/>
      <c r="L21" s="25"/>
      <c r="M21" s="26"/>
      <c r="N21" s="26"/>
      <c r="O21" s="26"/>
      <c r="P21" s="26"/>
      <c r="Q21" s="26"/>
      <c r="R21" s="26"/>
      <c r="S21" s="26"/>
      <c r="T21" s="26"/>
      <c r="U21" s="27">
        <f t="shared" si="0"/>
        <v>0</v>
      </c>
      <c r="V21" s="28">
        <f t="shared" si="1"/>
        <v>0</v>
      </c>
    </row>
    <row r="22" spans="1:22" x14ac:dyDescent="0.3">
      <c r="A22" s="19"/>
      <c r="B22" s="19"/>
      <c r="C22" s="20"/>
      <c r="D22" s="20"/>
      <c r="E22" s="21"/>
      <c r="F22" s="22"/>
      <c r="G22" s="23"/>
      <c r="H22" s="23"/>
      <c r="I22" s="23"/>
      <c r="J22" s="23"/>
      <c r="K22" s="24"/>
      <c r="L22" s="25"/>
      <c r="M22" s="26"/>
      <c r="N22" s="26"/>
      <c r="O22" s="26"/>
      <c r="P22" s="26"/>
      <c r="Q22" s="26"/>
      <c r="R22" s="26"/>
      <c r="S22" s="26"/>
      <c r="T22" s="26"/>
      <c r="U22" s="27">
        <f t="shared" si="0"/>
        <v>0</v>
      </c>
      <c r="V22" s="28">
        <f t="shared" si="1"/>
        <v>0</v>
      </c>
    </row>
    <row r="23" spans="1:22" x14ac:dyDescent="0.3">
      <c r="A23" s="19"/>
      <c r="B23" s="19"/>
      <c r="C23" s="20"/>
      <c r="D23" s="20"/>
      <c r="E23" s="21"/>
      <c r="F23" s="22"/>
      <c r="G23" s="23"/>
      <c r="H23" s="23"/>
      <c r="I23" s="23"/>
      <c r="J23" s="23"/>
      <c r="K23" s="24"/>
      <c r="L23" s="25"/>
      <c r="M23" s="26"/>
      <c r="N23" s="26"/>
      <c r="O23" s="26"/>
      <c r="P23" s="26"/>
      <c r="Q23" s="26"/>
      <c r="R23" s="26"/>
      <c r="S23" s="26"/>
      <c r="T23" s="26"/>
      <c r="U23" s="27">
        <f t="shared" si="0"/>
        <v>0</v>
      </c>
      <c r="V23" s="28">
        <f t="shared" si="1"/>
        <v>0</v>
      </c>
    </row>
    <row r="24" spans="1:22" x14ac:dyDescent="0.3">
      <c r="A24" s="19"/>
      <c r="B24" s="19"/>
      <c r="C24" s="20"/>
      <c r="D24" s="20"/>
      <c r="E24" s="21"/>
      <c r="F24" s="22"/>
      <c r="G24" s="23"/>
      <c r="H24" s="23"/>
      <c r="I24" s="23"/>
      <c r="J24" s="23"/>
      <c r="K24" s="24"/>
      <c r="L24" s="25"/>
      <c r="M24" s="26"/>
      <c r="N24" s="26"/>
      <c r="O24" s="26"/>
      <c r="P24" s="26"/>
      <c r="Q24" s="26"/>
      <c r="R24" s="26"/>
      <c r="S24" s="26"/>
      <c r="T24" s="26"/>
      <c r="U24" s="27">
        <f t="shared" si="0"/>
        <v>0</v>
      </c>
      <c r="V24" s="28">
        <f t="shared" si="1"/>
        <v>0</v>
      </c>
    </row>
    <row r="25" spans="1:22" x14ac:dyDescent="0.3">
      <c r="A25" s="19"/>
      <c r="B25" s="19"/>
      <c r="C25" s="20"/>
      <c r="D25" s="20"/>
      <c r="E25" s="21"/>
      <c r="F25" s="22"/>
      <c r="G25" s="23"/>
      <c r="H25" s="23"/>
      <c r="I25" s="23"/>
      <c r="J25" s="23"/>
      <c r="K25" s="24"/>
      <c r="L25" s="25"/>
      <c r="M25" s="26"/>
      <c r="N25" s="26"/>
      <c r="O25" s="26"/>
      <c r="P25" s="26"/>
      <c r="Q25" s="26"/>
      <c r="R25" s="26"/>
      <c r="S25" s="26"/>
      <c r="T25" s="26"/>
      <c r="U25" s="27">
        <f t="shared" si="0"/>
        <v>0</v>
      </c>
      <c r="V25" s="28">
        <f t="shared" si="1"/>
        <v>0</v>
      </c>
    </row>
  </sheetData>
  <autoFilter ref="A8:V8" xr:uid="{844ADE81-0F35-4F22-B460-4633F53EF0BB}"/>
  <conditionalFormatting sqref="V9:V25">
    <cfRule type="cellIs" dxfId="3" priority="4" operator="lessThan">
      <formula>0</formula>
    </cfRule>
  </conditionalFormatting>
  <conditionalFormatting sqref="V9:V25">
    <cfRule type="expression" dxfId="2" priority="2">
      <formula>#REF!&lt;0</formula>
    </cfRule>
  </conditionalFormatting>
  <conditionalFormatting sqref="D9:D25">
    <cfRule type="expression" dxfId="1" priority="1">
      <formula>OR($D9&gt;2022,AND($D9&lt;2022,$D9&lt;&gt;""))</formula>
    </cfRule>
  </conditionalFormatting>
  <conditionalFormatting sqref="C9:C25">
    <cfRule type="expression" dxfId="0" priority="5">
      <formula>(#REF!&gt;1)</formula>
    </cfRule>
  </conditionalFormatting>
  <dataValidations count="3">
    <dataValidation type="list" allowBlank="1" showInputMessage="1" showErrorMessage="1" sqref="L9:L25" xr:uid="{7FD35287-16D0-46EC-9A06-512C9621AC03}">
      <formula1>"N/A, FMR, Actual Rent"</formula1>
    </dataValidation>
    <dataValidation type="list" allowBlank="1" showInputMessage="1" showErrorMessage="1" sqref="E9:E25" xr:uid="{D9053ECC-095B-4340-83CF-6CBD8DE92CDA}">
      <formula1>"PH, TH, Joint TH &amp; PH-RRH, HMIS, SSO, TRA, PRA, SRA, S+C/SRO"</formula1>
    </dataValidation>
    <dataValidation allowBlank="1" showErrorMessage="1" sqref="A8:V8" xr:uid="{83CD80F3-2702-4423-AC9E-784403D7BF9E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2021-03-06T21:43:55Z</dcterms:created>
  <dcterms:modified xsi:type="dcterms:W3CDTF">2021-05-20T14:00:08Z</dcterms:modified>
</cp:coreProperties>
</file>