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AL-500\"/>
    </mc:Choice>
  </mc:AlternateContent>
  <xr:revisionPtr revIDLastSave="0" documentId="13_ncr:1_{64DC2930-A878-4C26-BF4F-5A936AB3E551}" xr6:coauthVersionLast="46" xr6:coauthVersionMax="46" xr10:uidLastSave="{00000000-0000-0000-0000-000000000000}"/>
  <bookViews>
    <workbookView xWindow="-108" yWindow="-108" windowWidth="27288" windowHeight="17664" xr2:uid="{002A8438-EDC3-425C-87E9-65D97F5ACFA8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<sst xmlns="http://schemas.openxmlformats.org/spreadsheetml/2006/main" count="54" uniqueCount="49">
  <si>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</si>
  <si>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</si>
  <si>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</si>
  <si>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</si>
  <si>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</si>
  <si>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</si>
  <si>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</si>
  <si>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</si>
  <si>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</si>
  <si>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</si>
  <si>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</si>
  <si>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</si>
  <si>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</si>
  <si>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</si>
  <si>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</si>
  <si>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</si>
  <si>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</si>
  <si>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</si>
  <si>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</si>
  <si>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</si>
  <si>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</si>
  <si>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</si>
  <si>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</si>
  <si>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</si>
  <si>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</si>
  <si>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</si>
  <si>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</si>
  <si>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</si>
  <si>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AL-506</t>
  </si>
  <si>
    <t>The Salvation Army, A Georgia Corporation</t>
  </si>
  <si>
    <t>Veterans Transition Living Grant 2019/Used</t>
  </si>
  <si>
    <t>AL0063L4C062013</t>
  </si>
  <si>
    <t>TH</t>
  </si>
  <si>
    <t/>
  </si>
  <si>
    <t>Birmingham</t>
  </si>
  <si>
    <t>Tuscaloosa City &amp; County CoC</t>
  </si>
  <si>
    <t>Community Homeless Assessment Local Education and Networking Group</t>
  </si>
  <si>
    <t>The Tuscaloosa Housing Authority</t>
  </si>
  <si>
    <t>AL0076L4C061909</t>
  </si>
  <si>
    <t>AL0076L4C062010</t>
  </si>
  <si>
    <t>PH</t>
  </si>
  <si>
    <t>AL0087L4C061909</t>
  </si>
  <si>
    <t>AL0087L4C062010</t>
  </si>
  <si>
    <t>City of Tuscaloosa</t>
  </si>
  <si>
    <t>City of Tuscaloosa FY 2019 HMIS Renewal Project Application</t>
  </si>
  <si>
    <t>AL0096L4C062009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</si>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</sst>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98981-F78F-4D6E-A338-3C4C4246724A}">
  <sheetPr codeName="Sheet10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46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47</v>
      </c>
      <c r="B5" s="34">
        <f ca="1">SUM(OFFSET(V8,1,0,500,1))</f>
        <v>197797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10534</v>
      </c>
      <c r="I9" s="23">
        <v>5025</v>
      </c>
      <c r="J9" s="23">
        <v>0</v>
      </c>
      <c r="K9" s="24">
        <v>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2" si="0">SUM(M9:T9)</f>
        <v>0</v>
      </c>
      <c r="V9" s="28">
        <f t="shared" ref="V9:V22" si="1">SUM(F9:K9)</f>
        <v>15559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40</v>
      </c>
      <c r="F10" s="22">
        <v>0</v>
      </c>
      <c r="G10" s="23">
        <v>36816</v>
      </c>
      <c r="H10" s="23">
        <v>0</v>
      </c>
      <c r="I10" s="23">
        <v>0</v>
      </c>
      <c r="J10" s="23">
        <v>0</v>
      </c>
      <c r="K10" s="24">
        <v>3342</v>
      </c>
      <c r="L10" s="25" t="s">
        <v>48</v>
      </c>
      <c r="M10" s="26">
        <v>0</v>
      </c>
      <c r="N10" s="26">
        <v>0</v>
      </c>
      <c r="O10" s="26">
        <v>2</v>
      </c>
      <c r="P10" s="26">
        <v>2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4</v>
      </c>
      <c r="V10" s="28">
        <f t="shared" si="1"/>
        <v>40158</v>
      </c>
    </row>
    <row r="11" spans="1:22" x14ac:dyDescent="0.3">
      <c r="A11" s="19" t="s">
        <v>37</v>
      </c>
      <c r="B11" s="19" t="s">
        <v>41</v>
      </c>
      <c r="C11" s="20" t="s">
        <v>42</v>
      </c>
      <c r="D11" s="20">
        <v>2022</v>
      </c>
      <c r="E11" s="21" t="s">
        <v>40</v>
      </c>
      <c r="F11" s="22">
        <v>0</v>
      </c>
      <c r="G11" s="23">
        <v>100080</v>
      </c>
      <c r="H11" s="23">
        <v>0</v>
      </c>
      <c r="I11" s="23">
        <v>0</v>
      </c>
      <c r="J11" s="23">
        <v>0</v>
      </c>
      <c r="K11" s="24">
        <v>0</v>
      </c>
      <c r="L11" s="25" t="s">
        <v>48</v>
      </c>
      <c r="M11" s="26">
        <v>0</v>
      </c>
      <c r="N11" s="26">
        <v>0</v>
      </c>
      <c r="O11" s="26">
        <v>12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12</v>
      </c>
      <c r="V11" s="28">
        <f t="shared" si="1"/>
        <v>100080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15</v>
      </c>
      <c r="F12" s="22">
        <v>0</v>
      </c>
      <c r="G12" s="23">
        <v>0</v>
      </c>
      <c r="H12" s="23">
        <v>0</v>
      </c>
      <c r="I12" s="23">
        <v>0</v>
      </c>
      <c r="J12" s="23">
        <v>40000</v>
      </c>
      <c r="K12" s="24">
        <v>2000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42000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</sheetData>
  <autoFilter ref="A8:V8" xr:uid="{0ABBCED8-407B-4B15-8154-101CD93ED801}"/>
  <conditionalFormatting sqref="V9:V22">
    <cfRule type="cellIs" dxfId="3" priority="4" operator="lessThan">
      <formula>0</formula>
    </cfRule>
  </conditionalFormatting>
  <conditionalFormatting sqref="V9:V22">
    <cfRule type="expression" dxfId="2" priority="2">
      <formula>#REF!&lt;0</formula>
    </cfRule>
  </conditionalFormatting>
  <conditionalFormatting sqref="D9:D22">
    <cfRule type="expression" dxfId="1" priority="1">
      <formula>OR($D9&gt;2022,AND($D9&lt;2022,$D9&lt;&gt;""))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56AA5FC9-895E-4351-89B6-F16EBD4C919B}">
      <formula1>"N/A, FMR, Actual Rent"</formula1>
    </dataValidation>
    <dataValidation type="list" allowBlank="1" showInputMessage="1" showErrorMessage="1" sqref="E9:E22" xr:uid="{6DEA43BA-0638-4328-991E-A6CE30CA70C3}">
      <formula1>"PH, TH, Joint TH &amp; PH-RRH, HMIS, SSO, TRA, PRA, SRA, S+C/SRO"</formula1>
    </dataValidation>
    <dataValidation allowBlank="1" showErrorMessage="1" sqref="A8:V8" xr:uid="{C3912650-B20B-4F29-9151-D48D2910E38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2021-03-06T21:43:56Z</dcterms:created>
  <dcterms:modified xsi:type="dcterms:W3CDTF">2021-05-20T14:00:08Z</dcterms:modified>
</cp:coreProperties>
</file>