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K-500\"/>
    </mc:Choice>
  </mc:AlternateContent>
  <xr:revisionPtr revIDLastSave="0" documentId="13_ncr:1_{239BC69E-CF8A-40C6-810D-566373B03D60}" xr6:coauthVersionLast="46" xr6:coauthVersionMax="46" xr10:uidLastSave="{00000000-0000-0000-0000-000000000000}"/>
  <bookViews>
    <workbookView xWindow="-108" yWindow="-108" windowWidth="27288" windowHeight="17664" xr2:uid="{80776EA7-9A0F-4105-8E1B-B14FCEC4E08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<sst xmlns="http://schemas.openxmlformats.org/spreadsheetml/2006/main" count="104" uniqueCount="76">
  <si>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</si>
  <si>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</si>
  <si>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</si>
  <si>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</si>
  <si>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</si>
  <si>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</si>
  <si>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</si>
  <si>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</si>
  <si>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</si>
  <si>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</si>
  <si>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</si>
  <si>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</si>
  <si>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</si>
  <si>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</si>
  <si>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</si>
  <si>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</si>
  <si>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</si>
  <si>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</si>
  <si>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</si>
  <si>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</si>
  <si>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</si>
  <si>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</si>
  <si>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</si>
  <si>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</si>
  <si>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</si>
  <si>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</si>
  <si>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</si>
  <si>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</si>
  <si>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AK-501</t>
  </si>
  <si>
    <t>Interior Alaska Center for Non-Violent Living</t>
  </si>
  <si>
    <t>Burch Supportive Housing</t>
  </si>
  <si>
    <t>AK0013L0C012012</t>
  </si>
  <si>
    <t>PH</t>
  </si>
  <si>
    <t/>
  </si>
  <si>
    <t>Anchorage</t>
  </si>
  <si>
    <t>Alaska Balance of State CoC</t>
  </si>
  <si>
    <t>Alaska Housing Finance Corporation</t>
  </si>
  <si>
    <t>Alaska Coalition on Housing and Homelessness</t>
  </si>
  <si>
    <t>AK Balance of State Dedicated HMIS Project</t>
  </si>
  <si>
    <t>AK0014L0C012013</t>
  </si>
  <si>
    <t>The LeeShore Center</t>
  </si>
  <si>
    <t>Supportive Housing Program</t>
  </si>
  <si>
    <t>AK0020L0C012013</t>
  </si>
  <si>
    <t>TH</t>
  </si>
  <si>
    <t>2019 CoC VRS SRA</t>
  </si>
  <si>
    <t>AK0024L0C012012</t>
  </si>
  <si>
    <t>St. Vincent de Paul Society, Juneua AK</t>
  </si>
  <si>
    <t>2019 CoC Paul's Place SHP</t>
  </si>
  <si>
    <t>AK0025L0C012012</t>
  </si>
  <si>
    <t>2019 CoC TCC HsgFst PSH-CH</t>
  </si>
  <si>
    <t>AK0038L0C012009</t>
  </si>
  <si>
    <t>2019 CoC KPH SRA</t>
  </si>
  <si>
    <t>AK0043L0C012007</t>
  </si>
  <si>
    <t>Our House - PSH</t>
  </si>
  <si>
    <t>AK0045L0C012008</t>
  </si>
  <si>
    <t>Valley Charities, Inc.</t>
  </si>
  <si>
    <t>Neighbor to Neighbor: A Community Solution to Homelessness</t>
  </si>
  <si>
    <t>AK0053L0C012006</t>
  </si>
  <si>
    <t>Nome Community Center</t>
  </si>
  <si>
    <t>Nome Emergency Shelter Team-Permanent Supportive Housing</t>
  </si>
  <si>
    <t>AK0065L0C012004</t>
  </si>
  <si>
    <t>Juneau Housing First Collaborative</t>
  </si>
  <si>
    <t>AK0070L0C012003</t>
  </si>
  <si>
    <t>No Limits Incorporated</t>
  </si>
  <si>
    <t>Home Free PSH</t>
  </si>
  <si>
    <t>AK0080L0C012002</t>
  </si>
  <si>
    <t>Aiding Women from Abuse and Rape Emergencies</t>
  </si>
  <si>
    <t>2019 HOME SAFE Rapid Rehousing</t>
  </si>
  <si>
    <t>AK0083D0C012001</t>
  </si>
  <si>
    <t>Fairbanks Rescue Mission</t>
  </si>
  <si>
    <t>MyPlace Rapid Rehousing Program</t>
  </si>
  <si>
    <t>AK0084L0C012001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</si>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</sst>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15D3-4E18-45EB-BF0E-CFDA3A06306C}">
  <sheetPr codeName="Sheet4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73</v>
      </c>
      <c r="B5" s="34">
        <f ca="1">SUM(OFFSET(V8,1,0,500,1))</f>
        <v>859657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22703</v>
      </c>
      <c r="I9" s="23">
        <v>66824</v>
      </c>
      <c r="J9" s="23">
        <v>0</v>
      </c>
      <c r="K9" s="24">
        <v>4986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94513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28447</v>
      </c>
      <c r="K10" s="24">
        <v>1759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30206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41847</v>
      </c>
      <c r="I11" s="23">
        <v>25466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67313</v>
      </c>
    </row>
    <row r="12" spans="1:22" x14ac:dyDescent="0.3">
      <c r="A12" s="19" t="s">
        <v>36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76164</v>
      </c>
      <c r="H12" s="23">
        <v>0</v>
      </c>
      <c r="I12" s="23">
        <v>0</v>
      </c>
      <c r="J12" s="23">
        <v>0</v>
      </c>
      <c r="K12" s="24">
        <v>19</v>
      </c>
      <c r="L12" s="25" t="s">
        <v>75</v>
      </c>
      <c r="M12" s="26">
        <v>0</v>
      </c>
      <c r="N12" s="26">
        <v>11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11</v>
      </c>
      <c r="V12" s="28">
        <f t="shared" si="1"/>
        <v>76183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0</v>
      </c>
      <c r="I13" s="23">
        <v>36116</v>
      </c>
      <c r="J13" s="23">
        <v>0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36116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0</v>
      </c>
      <c r="I14" s="23">
        <v>96406</v>
      </c>
      <c r="J14" s="23">
        <v>0</v>
      </c>
      <c r="K14" s="24">
        <v>5882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102288</v>
      </c>
    </row>
    <row r="15" spans="1:22" x14ac:dyDescent="0.3">
      <c r="A15" s="19" t="s">
        <v>36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24192</v>
      </c>
      <c r="H15" s="23">
        <v>0</v>
      </c>
      <c r="I15" s="23">
        <v>0</v>
      </c>
      <c r="J15" s="23">
        <v>0</v>
      </c>
      <c r="K15" s="24">
        <v>16</v>
      </c>
      <c r="L15" s="25" t="s">
        <v>75</v>
      </c>
      <c r="M15" s="26">
        <v>0</v>
      </c>
      <c r="N15" s="26">
        <v>0</v>
      </c>
      <c r="O15" s="26">
        <v>0</v>
      </c>
      <c r="P15" s="26">
        <v>2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</v>
      </c>
      <c r="V15" s="28">
        <f t="shared" si="1"/>
        <v>24208</v>
      </c>
    </row>
    <row r="16" spans="1:22" x14ac:dyDescent="0.3">
      <c r="A16" s="19" t="s">
        <v>29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0</v>
      </c>
      <c r="H16" s="23">
        <v>0</v>
      </c>
      <c r="I16" s="23">
        <v>67940</v>
      </c>
      <c r="J16" s="23">
        <v>0</v>
      </c>
      <c r="K16" s="24">
        <v>3249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71189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36720</v>
      </c>
      <c r="H17" s="23">
        <v>23168</v>
      </c>
      <c r="I17" s="23">
        <v>0</v>
      </c>
      <c r="J17" s="23">
        <v>0</v>
      </c>
      <c r="K17" s="24">
        <v>4200</v>
      </c>
      <c r="L17" s="25" t="s">
        <v>74</v>
      </c>
      <c r="M17" s="26">
        <v>0</v>
      </c>
      <c r="N17" s="26">
        <v>0</v>
      </c>
      <c r="O17" s="26">
        <v>0</v>
      </c>
      <c r="P17" s="26">
        <v>3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64088</v>
      </c>
    </row>
    <row r="18" spans="1:22" x14ac:dyDescent="0.3">
      <c r="A18" s="19" t="s">
        <v>58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57984</v>
      </c>
      <c r="G18" s="23">
        <v>0</v>
      </c>
      <c r="H18" s="23">
        <v>0</v>
      </c>
      <c r="I18" s="23">
        <v>0</v>
      </c>
      <c r="J18" s="23">
        <v>0</v>
      </c>
      <c r="K18" s="24">
        <v>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57984</v>
      </c>
    </row>
    <row r="19" spans="1:22" x14ac:dyDescent="0.3">
      <c r="A19" s="19" t="s">
        <v>61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0</v>
      </c>
      <c r="G19" s="23">
        <v>33552</v>
      </c>
      <c r="H19" s="23">
        <v>29829</v>
      </c>
      <c r="I19" s="23">
        <v>0</v>
      </c>
      <c r="J19" s="23">
        <v>0</v>
      </c>
      <c r="K19" s="24">
        <v>6303</v>
      </c>
      <c r="L19" s="25" t="s">
        <v>74</v>
      </c>
      <c r="M19" s="26">
        <v>0</v>
      </c>
      <c r="N19" s="26">
        <v>3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3</v>
      </c>
      <c r="V19" s="28">
        <f t="shared" si="1"/>
        <v>69684</v>
      </c>
    </row>
    <row r="20" spans="1:22" x14ac:dyDescent="0.3">
      <c r="A20" s="19" t="s">
        <v>63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0</v>
      </c>
      <c r="G20" s="23">
        <v>30912</v>
      </c>
      <c r="H20" s="23">
        <v>14385</v>
      </c>
      <c r="I20" s="23">
        <v>0</v>
      </c>
      <c r="J20" s="23">
        <v>0</v>
      </c>
      <c r="K20" s="24">
        <v>3261</v>
      </c>
      <c r="L20" s="25" t="s">
        <v>74</v>
      </c>
      <c r="M20" s="26">
        <v>4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4</v>
      </c>
      <c r="V20" s="28">
        <f t="shared" si="1"/>
        <v>48558</v>
      </c>
    </row>
    <row r="21" spans="1:22" x14ac:dyDescent="0.3">
      <c r="A21" s="19" t="s">
        <v>66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58584</v>
      </c>
      <c r="H21" s="23">
        <v>19170</v>
      </c>
      <c r="I21" s="23">
        <v>0</v>
      </c>
      <c r="J21" s="23">
        <v>0</v>
      </c>
      <c r="K21" s="24">
        <v>2056</v>
      </c>
      <c r="L21" s="25" t="s">
        <v>74</v>
      </c>
      <c r="M21" s="26">
        <v>0</v>
      </c>
      <c r="N21" s="26">
        <v>1</v>
      </c>
      <c r="O21" s="26">
        <v>1</v>
      </c>
      <c r="P21" s="26">
        <v>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4</v>
      </c>
      <c r="V21" s="28">
        <f t="shared" si="1"/>
        <v>79810</v>
      </c>
    </row>
    <row r="22" spans="1:22" x14ac:dyDescent="0.3">
      <c r="A22" s="19" t="s">
        <v>69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0</v>
      </c>
      <c r="G22" s="23">
        <v>35184</v>
      </c>
      <c r="H22" s="23">
        <v>0</v>
      </c>
      <c r="I22" s="23">
        <v>0</v>
      </c>
      <c r="J22" s="23">
        <v>0</v>
      </c>
      <c r="K22" s="24">
        <v>2333</v>
      </c>
      <c r="L22" s="25" t="s">
        <v>74</v>
      </c>
      <c r="M22" s="26">
        <v>1</v>
      </c>
      <c r="N22" s="26">
        <v>0</v>
      </c>
      <c r="O22" s="26">
        <v>1</v>
      </c>
      <c r="P22" s="26">
        <v>1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3</v>
      </c>
      <c r="V22" s="28">
        <f t="shared" si="1"/>
        <v>37517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8B09A0A7-6E16-47CE-8506-FD21CA39DD5F}"/>
  <conditionalFormatting sqref="V23:V32">
    <cfRule type="cellIs" dxfId="6" priority="8" operator="lessThan">
      <formula>0</formula>
    </cfRule>
  </conditionalFormatting>
  <conditionalFormatting sqref="V23:V32">
    <cfRule type="expression" dxfId="5" priority="6">
      <formula>#REF!&lt;0</formula>
    </cfRule>
  </conditionalFormatting>
  <conditionalFormatting sqref="D23:D32">
    <cfRule type="expression" dxfId="4" priority="5">
      <formula>OR($D23&gt;2022,AND($D23&lt;2022,$D23&lt;&gt;""))</formula>
    </cfRule>
  </conditionalFormatting>
  <conditionalFormatting sqref="V9:V22">
    <cfRule type="cellIs" dxfId="3" priority="4" operator="lessThan">
      <formula>0</formula>
    </cfRule>
  </conditionalFormatting>
  <conditionalFormatting sqref="V9:V22">
    <cfRule type="expression" dxfId="2" priority="3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32">
    <cfRule type="expression" dxfId="0" priority="9">
      <formula>(#REF!&gt;1)</formula>
    </cfRule>
  </conditionalFormatting>
  <dataValidations count="3">
    <dataValidation type="list" allowBlank="1" showInputMessage="1" showErrorMessage="1" sqref="L9:L32" xr:uid="{D7F50A7A-A1C3-42D4-A08E-168B8AD45700}">
      <formula1>"N/A, FMR, Actual Rent"</formula1>
    </dataValidation>
    <dataValidation type="list" allowBlank="1" showInputMessage="1" showErrorMessage="1" sqref="E9:E32" xr:uid="{677FD121-7AE4-445F-88E5-79EEA68C9100}">
      <formula1>"PH, TH, Joint TH &amp; PH-RRH, HMIS, SSO, TRA, PRA, SRA, S+C/SRO"</formula1>
    </dataValidation>
    <dataValidation allowBlank="1" showErrorMessage="1" sqref="A8:V8" xr:uid="{474312BE-2363-4BA4-8AE9-0AF4AA6F653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2021-03-06T21:43:59Z</dcterms:created>
  <dcterms:modified xsi:type="dcterms:W3CDTF">2021-05-20T14:00:06Z</dcterms:modified>
</cp:coreProperties>
</file>