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Change Form Revised GIWs (DOs Save Revised GIWs here)\Subfolder\"/>
    </mc:Choice>
  </mc:AlternateContent>
  <xr:revisionPtr revIDLastSave="0" documentId="13_ncr:1_{4105CFA6-3751-455B-BFCD-C47EF01C753C}" xr6:coauthVersionLast="47" xr6:coauthVersionMax="47" xr10:uidLastSave="{00000000-0000-0000-0000-000000000000}"/>
  <bookViews>
    <workbookView xWindow="-108" yWindow="-108" windowWidth="27288" windowHeight="17664" xr2:uid="{B22C49F2-9AB2-4686-B968-40D75D8BFBF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1" i="1" l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<sst xmlns="http://schemas.openxmlformats.org/spreadsheetml/2006/main" count="299" uniqueCount="167">
  <si>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</si>
  <si>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</si>
  <si>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</si>
  <si>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</si>
  <si>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</si>
  <si>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</si>
  <si>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</si>
  <si>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</si>
  <si>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</si>
  <si>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</si>
  <si>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</si>
  <si>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</si>
  <si>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</si>
  <si>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</si>
  <si>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</si>
  <si>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</si>
  <si>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</si>
  <si>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</si>
  <si>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</si>
  <si>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</si>
  <si>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</si>
  <si>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</si>
  <si>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</si>
  <si>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</si>
  <si>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</si>
  <si>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</si>
  <si>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</si>
  <si>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</si>
  <si>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CA-601</t>
  </si>
  <si>
    <t>SAN DIEGO HOUSING COMMISSION</t>
  </si>
  <si>
    <t>SDHC Merged Grant</t>
  </si>
  <si>
    <t>CA0534L9D012013</t>
  </si>
  <si>
    <t>PH</t>
  </si>
  <si>
    <t/>
  </si>
  <si>
    <t>Los Angeles</t>
  </si>
  <si>
    <t>San Diego City and County CoC</t>
  </si>
  <si>
    <t>Regional Task Force on the Homeless</t>
  </si>
  <si>
    <t>Catholic Charities, Diocese of San Diego</t>
  </si>
  <si>
    <t>Ninth &amp; F Street Apts</t>
  </si>
  <si>
    <t>CA0539L9D012013</t>
  </si>
  <si>
    <t>YMCA of San Diego County</t>
  </si>
  <si>
    <t>Turning Point</t>
  </si>
  <si>
    <t>CA0553L9D012013</t>
  </si>
  <si>
    <t>TH</t>
  </si>
  <si>
    <t>Mental Health Systems Inc</t>
  </si>
  <si>
    <t>2019 MHS S+C II Renewal</t>
  </si>
  <si>
    <t>CA0689L9D012007</t>
  </si>
  <si>
    <t>2019 Renewal S+C I</t>
  </si>
  <si>
    <t>CA0693L9D012013</t>
  </si>
  <si>
    <t>Regional Task Force on the Homeless Inc.</t>
  </si>
  <si>
    <t>HMIS San Diego County Expansion 2019</t>
  </si>
  <si>
    <t>CA0702L9D012013</t>
  </si>
  <si>
    <t>Community HousingWorks</t>
  </si>
  <si>
    <t>Las Casitas Permanent Supportive Housing</t>
  </si>
  <si>
    <t>CA0703L9D012013</t>
  </si>
  <si>
    <t>2019 North County Safehaven RENEWAL</t>
  </si>
  <si>
    <t>CA0708L9D012013</t>
  </si>
  <si>
    <t>SH</t>
  </si>
  <si>
    <t>Manzanita PSH</t>
  </si>
  <si>
    <t>CA0709L9D012013</t>
  </si>
  <si>
    <t>City of Oceanside</t>
  </si>
  <si>
    <t>Women's Resource Center Transitional Housing</t>
  </si>
  <si>
    <t>CA0714L9D012013</t>
  </si>
  <si>
    <t xml:space="preserve">St. Vincent de Paul Village, Inc. </t>
  </si>
  <si>
    <t>Boulevard Apartments</t>
  </si>
  <si>
    <t>CA0802L9D012012</t>
  </si>
  <si>
    <t>The Association For Community Housing Solutions, dba Housing Innovation Partners</t>
  </si>
  <si>
    <t>TACHS PRIZM</t>
  </si>
  <si>
    <t>CA0803L9D012012</t>
  </si>
  <si>
    <t>TACHS/HIP Operations</t>
  </si>
  <si>
    <t>CA0926L9D012011</t>
  </si>
  <si>
    <t>Interfaith Community Services, Inc.</t>
  </si>
  <si>
    <t>Raymond's Refuge</t>
  </si>
  <si>
    <t>CA0944L9D012011</t>
  </si>
  <si>
    <t>Home Start, Inc.</t>
  </si>
  <si>
    <t>Maternity Shelter Program</t>
  </si>
  <si>
    <t>CA0999L9D012007</t>
  </si>
  <si>
    <t>El Norte Permanent Supportive Housing</t>
  </si>
  <si>
    <t>CA1025L9D012006</t>
  </si>
  <si>
    <t>PATH (People Assisting the Homeless)</t>
  </si>
  <si>
    <t>PATH Connections Housing</t>
  </si>
  <si>
    <t>CA1115L9D012009</t>
  </si>
  <si>
    <t>San Diego Rapid Re Housing Program</t>
  </si>
  <si>
    <t>CA1208L9D012007</t>
  </si>
  <si>
    <t>Rental Assistance Program</t>
  </si>
  <si>
    <t>CA1253L9D012007</t>
  </si>
  <si>
    <t>TACHS Unity</t>
  </si>
  <si>
    <t>CA1257L9D012006</t>
  </si>
  <si>
    <t>Village Rapid Rehousing Consolidated</t>
  </si>
  <si>
    <t>CA1348L9D012006</t>
  </si>
  <si>
    <t>CA1349L9D012006</t>
  </si>
  <si>
    <t>Journey Home 2019</t>
  </si>
  <si>
    <t>CA1433L9D012005</t>
  </si>
  <si>
    <t>Vietnam Veterans of San Diego</t>
  </si>
  <si>
    <t>Escondido Veteran Apartments</t>
  </si>
  <si>
    <t>CA1434L9D012005</t>
  </si>
  <si>
    <t>The Salvation Army, a California Corporation</t>
  </si>
  <si>
    <t>Door Of Hope Rapid Rehousing Program</t>
  </si>
  <si>
    <t>CA1436L9D012005</t>
  </si>
  <si>
    <t>Rachels' Rapid Rehousing Project</t>
  </si>
  <si>
    <t>CA1438L9D012005</t>
  </si>
  <si>
    <t>Alpha Project for the Homeless</t>
  </si>
  <si>
    <t>Alpha Square</t>
  </si>
  <si>
    <t>CA1508L9D012005</t>
  </si>
  <si>
    <t>St. Vincent de Paul Village 2015 Bonus Project</t>
  </si>
  <si>
    <t>CA1510L9D012005</t>
  </si>
  <si>
    <t>CoC Regional CAHP 2019</t>
  </si>
  <si>
    <t>CA1511L9D012005</t>
  </si>
  <si>
    <t>SSO</t>
  </si>
  <si>
    <t>Community Resource Center</t>
  </si>
  <si>
    <t>RRH Renewal FY 2019</t>
  </si>
  <si>
    <t>CA1598L9D012004</t>
  </si>
  <si>
    <t>Rapid Rehousing Programs</t>
  </si>
  <si>
    <t>CA1600L9D012004</t>
  </si>
  <si>
    <t>Home Now</t>
  </si>
  <si>
    <t>CA1601L9D012004</t>
  </si>
  <si>
    <t>TAY Rapid Rehousing</t>
  </si>
  <si>
    <t>CA1602L9D012004</t>
  </si>
  <si>
    <t>New Journey 2019</t>
  </si>
  <si>
    <t>CA1690L9D012003</t>
  </si>
  <si>
    <t>Joint TH &amp; PH-RRH</t>
  </si>
  <si>
    <t>Joint TH &amp; RRH For Homeless Veteans</t>
  </si>
  <si>
    <t>CA1692L9D012003</t>
  </si>
  <si>
    <t>Path to Permanence</t>
  </si>
  <si>
    <t>CA1693L9D012003</t>
  </si>
  <si>
    <t>Volunteers of America Southwest CA</t>
  </si>
  <si>
    <t>Focus on Housing First</t>
  </si>
  <si>
    <t>CA1695L9D012003</t>
  </si>
  <si>
    <t>South Bay Community Services, Inc.</t>
  </si>
  <si>
    <t>Casas de Luz + Expansion</t>
  </si>
  <si>
    <t>CA1697L9D012003</t>
  </si>
  <si>
    <t>2019 MHS- Next Steps PSH RENEWAL</t>
  </si>
  <si>
    <t>CA1698L9D012003</t>
  </si>
  <si>
    <t>The Lofts</t>
  </si>
  <si>
    <t>CA1792L9D012002</t>
  </si>
  <si>
    <t>DV Bonus Renewal</t>
  </si>
  <si>
    <t>CA1793D9D012002</t>
  </si>
  <si>
    <t>Salvation Army Th-RRH</t>
  </si>
  <si>
    <t>CA1794L9D012002</t>
  </si>
  <si>
    <t>YHDP San Diego FY2018 - RRH</t>
  </si>
  <si>
    <t>CA1814Y9D012001</t>
  </si>
  <si>
    <t>YHDP San Diego FY2018 - Prevention/Diversion</t>
  </si>
  <si>
    <t>CA1815Y9D012001</t>
  </si>
  <si>
    <t>YHDP San Diego FY2018 - Joint TH/RRH</t>
  </si>
  <si>
    <t>CA1816Y9D012001</t>
  </si>
  <si>
    <t>YHDP San Diego FY2018 - Youth System Navigation</t>
  </si>
  <si>
    <t>CA1817Y9D012001</t>
  </si>
  <si>
    <t>YHDP San Diego FY2018 - Host Homes</t>
  </si>
  <si>
    <t>CA1818Y9D012001</t>
  </si>
  <si>
    <t>YHDP San Diego FY2018 - CES</t>
  </si>
  <si>
    <t>CA1819Y9D012001</t>
  </si>
  <si>
    <t>YHDP San Diego FY2018 - HMIS</t>
  </si>
  <si>
    <t>CA1820Y9D012001</t>
  </si>
  <si>
    <t>CES for DV Safety 2019</t>
  </si>
  <si>
    <t>CA1880D9D012001</t>
  </si>
  <si>
    <t>East County RRH</t>
  </si>
  <si>
    <t>CA1882L9D012001</t>
  </si>
  <si>
    <t>Benson Place</t>
  </si>
  <si>
    <t>CA1883L9D012001</t>
  </si>
  <si>
    <t>Door of Hope PSH</t>
  </si>
  <si>
    <t>CA1885L9D012001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</si>
  <si>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</si>
  <si>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</si>
  <si>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</si>
  <si>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</si>
  <si>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Crisis House</t>
  </si>
  <si>
    <t>SDHC Rapid Rehousing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</si>
</sst>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785C-C2A6-4376-BE78-F5B7AA433504}">
  <sheetPr codeName="Sheet47">
    <pageSetUpPr fitToPage="1"/>
  </sheetPr>
  <dimension ref="A1:V7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161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162</v>
      </c>
      <c r="B5" s="34">
        <f ca="1">SUM(OFFSET(V8,1,0,500,1))</f>
        <v>27998223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4039476</v>
      </c>
      <c r="H9" s="23">
        <v>0</v>
      </c>
      <c r="I9" s="23">
        <v>0</v>
      </c>
      <c r="J9" s="23">
        <v>0</v>
      </c>
      <c r="K9" s="24">
        <v>120652</v>
      </c>
      <c r="L9" s="25" t="s">
        <v>163</v>
      </c>
      <c r="M9" s="26">
        <v>20</v>
      </c>
      <c r="N9" s="26">
        <v>90</v>
      </c>
      <c r="O9" s="26">
        <v>60</v>
      </c>
      <c r="P9" s="26">
        <v>32</v>
      </c>
      <c r="Q9" s="26">
        <v>5</v>
      </c>
      <c r="R9" s="26">
        <v>0</v>
      </c>
      <c r="S9" s="26">
        <v>0</v>
      </c>
      <c r="T9" s="26">
        <v>0</v>
      </c>
      <c r="U9" s="27">
        <f t="shared" ref="U9:U71" si="0">SUM(M9:T9)</f>
        <v>207</v>
      </c>
      <c r="V9" s="28">
        <f t="shared" ref="V9:V71" si="1">SUM(F9:K9)</f>
        <v>4160128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31833</v>
      </c>
      <c r="I10" s="23">
        <v>777</v>
      </c>
      <c r="J10" s="23">
        <v>0</v>
      </c>
      <c r="K10" s="24">
        <v>667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33277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52130</v>
      </c>
      <c r="I11" s="23">
        <v>117588</v>
      </c>
      <c r="J11" s="23">
        <v>0</v>
      </c>
      <c r="K11" s="24">
        <v>7378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177096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32</v>
      </c>
      <c r="F12" s="22">
        <v>0</v>
      </c>
      <c r="G12" s="23">
        <v>417216</v>
      </c>
      <c r="H12" s="23">
        <v>0</v>
      </c>
      <c r="I12" s="23">
        <v>0</v>
      </c>
      <c r="J12" s="23">
        <v>0</v>
      </c>
      <c r="K12" s="24">
        <v>18721</v>
      </c>
      <c r="L12" s="25" t="s">
        <v>163</v>
      </c>
      <c r="M12" s="26">
        <v>0</v>
      </c>
      <c r="N12" s="26">
        <v>0</v>
      </c>
      <c r="O12" s="26">
        <v>16</v>
      </c>
      <c r="P12" s="26">
        <v>4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20</v>
      </c>
      <c r="V12" s="28">
        <f t="shared" si="1"/>
        <v>435937</v>
      </c>
    </row>
    <row r="13" spans="1:22" x14ac:dyDescent="0.3">
      <c r="A13" s="19" t="s">
        <v>44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417216</v>
      </c>
      <c r="H13" s="23">
        <v>0</v>
      </c>
      <c r="I13" s="23">
        <v>0</v>
      </c>
      <c r="J13" s="23">
        <v>0</v>
      </c>
      <c r="K13" s="24">
        <v>19652</v>
      </c>
      <c r="L13" s="25" t="s">
        <v>163</v>
      </c>
      <c r="M13" s="26">
        <v>0</v>
      </c>
      <c r="N13" s="26">
        <v>0</v>
      </c>
      <c r="O13" s="26">
        <v>16</v>
      </c>
      <c r="P13" s="26">
        <v>4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20</v>
      </c>
      <c r="V13" s="28">
        <f t="shared" si="1"/>
        <v>436868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698783</v>
      </c>
      <c r="K14" s="24">
        <v>35220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734003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32</v>
      </c>
      <c r="F15" s="22">
        <v>0</v>
      </c>
      <c r="G15" s="23">
        <v>0</v>
      </c>
      <c r="H15" s="23">
        <v>0</v>
      </c>
      <c r="I15" s="23">
        <v>59718</v>
      </c>
      <c r="J15" s="23">
        <v>0</v>
      </c>
      <c r="K15" s="24">
        <v>4875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64593</v>
      </c>
    </row>
    <row r="16" spans="1:22" x14ac:dyDescent="0.3">
      <c r="A16" s="19" t="s">
        <v>44</v>
      </c>
      <c r="B16" s="19" t="s">
        <v>55</v>
      </c>
      <c r="C16" s="20" t="s">
        <v>56</v>
      </c>
      <c r="D16" s="20">
        <v>2022</v>
      </c>
      <c r="E16" s="21" t="s">
        <v>57</v>
      </c>
      <c r="F16" s="22">
        <v>97344</v>
      </c>
      <c r="G16" s="23">
        <v>0</v>
      </c>
      <c r="H16" s="23">
        <v>64717</v>
      </c>
      <c r="I16" s="23">
        <v>102190</v>
      </c>
      <c r="J16" s="23">
        <v>0</v>
      </c>
      <c r="K16" s="24">
        <v>18260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282511</v>
      </c>
    </row>
    <row r="17" spans="1:22" x14ac:dyDescent="0.3">
      <c r="A17" s="19" t="s">
        <v>52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0</v>
      </c>
      <c r="G17" s="23">
        <v>0</v>
      </c>
      <c r="H17" s="23">
        <v>24780</v>
      </c>
      <c r="I17" s="23">
        <v>48487</v>
      </c>
      <c r="J17" s="23">
        <v>6582</v>
      </c>
      <c r="K17" s="24">
        <v>7060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86909</v>
      </c>
    </row>
    <row r="18" spans="1:22" x14ac:dyDescent="0.3">
      <c r="A18" s="19" t="s">
        <v>60</v>
      </c>
      <c r="B18" s="19" t="s">
        <v>61</v>
      </c>
      <c r="C18" s="20" t="s">
        <v>62</v>
      </c>
      <c r="D18" s="20">
        <v>2022</v>
      </c>
      <c r="E18" s="21" t="s">
        <v>43</v>
      </c>
      <c r="F18" s="22">
        <v>0</v>
      </c>
      <c r="G18" s="23">
        <v>0</v>
      </c>
      <c r="H18" s="23">
        <v>48379</v>
      </c>
      <c r="I18" s="23">
        <v>89827</v>
      </c>
      <c r="J18" s="23">
        <v>0</v>
      </c>
      <c r="K18" s="24">
        <v>6885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145091</v>
      </c>
    </row>
    <row r="19" spans="1:22" x14ac:dyDescent="0.3">
      <c r="A19" s="19" t="s">
        <v>63</v>
      </c>
      <c r="B19" s="19" t="s">
        <v>64</v>
      </c>
      <c r="C19" s="20" t="s">
        <v>65</v>
      </c>
      <c r="D19" s="20">
        <v>2022</v>
      </c>
      <c r="E19" s="21" t="s">
        <v>32</v>
      </c>
      <c r="F19" s="22">
        <v>0</v>
      </c>
      <c r="G19" s="23">
        <v>0</v>
      </c>
      <c r="H19" s="23">
        <v>20740</v>
      </c>
      <c r="I19" s="23">
        <v>32170</v>
      </c>
      <c r="J19" s="23">
        <v>0</v>
      </c>
      <c r="K19" s="24">
        <v>2871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55781</v>
      </c>
    </row>
    <row r="20" spans="1:22" x14ac:dyDescent="0.3">
      <c r="A20" s="19" t="s">
        <v>66</v>
      </c>
      <c r="B20" s="19" t="s">
        <v>67</v>
      </c>
      <c r="C20" s="20" t="s">
        <v>68</v>
      </c>
      <c r="D20" s="20">
        <v>2022</v>
      </c>
      <c r="E20" s="21" t="s">
        <v>32</v>
      </c>
      <c r="F20" s="22">
        <v>0</v>
      </c>
      <c r="G20" s="23">
        <v>534912</v>
      </c>
      <c r="H20" s="23">
        <v>0</v>
      </c>
      <c r="I20" s="23">
        <v>0</v>
      </c>
      <c r="J20" s="23">
        <v>0</v>
      </c>
      <c r="K20" s="24">
        <v>13940</v>
      </c>
      <c r="L20" s="25" t="s">
        <v>163</v>
      </c>
      <c r="M20" s="26">
        <v>26</v>
      </c>
      <c r="N20" s="26">
        <v>0</v>
      </c>
      <c r="O20" s="26">
        <v>7</v>
      </c>
      <c r="P20" s="26">
        <v>2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35</v>
      </c>
      <c r="V20" s="28">
        <f t="shared" si="1"/>
        <v>548852</v>
      </c>
    </row>
    <row r="21" spans="1:22" x14ac:dyDescent="0.3">
      <c r="A21" s="19" t="s">
        <v>66</v>
      </c>
      <c r="B21" s="19" t="s">
        <v>69</v>
      </c>
      <c r="C21" s="20" t="s">
        <v>70</v>
      </c>
      <c r="D21" s="20">
        <v>2022</v>
      </c>
      <c r="E21" s="21" t="s">
        <v>32</v>
      </c>
      <c r="F21" s="22">
        <v>0</v>
      </c>
      <c r="G21" s="23">
        <v>0</v>
      </c>
      <c r="H21" s="23">
        <v>60721</v>
      </c>
      <c r="I21" s="23">
        <v>115035</v>
      </c>
      <c r="J21" s="23">
        <v>0</v>
      </c>
      <c r="K21" s="24">
        <v>9680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185436</v>
      </c>
    </row>
    <row r="22" spans="1:22" x14ac:dyDescent="0.3">
      <c r="A22" s="19" t="s">
        <v>71</v>
      </c>
      <c r="B22" s="19" t="s">
        <v>72</v>
      </c>
      <c r="C22" s="20" t="s">
        <v>73</v>
      </c>
      <c r="D22" s="20">
        <v>2022</v>
      </c>
      <c r="E22" s="21" t="s">
        <v>32</v>
      </c>
      <c r="F22" s="22">
        <v>0</v>
      </c>
      <c r="G22" s="23">
        <v>0</v>
      </c>
      <c r="H22" s="23">
        <v>36435</v>
      </c>
      <c r="I22" s="23">
        <v>58868</v>
      </c>
      <c r="J22" s="23">
        <v>5488</v>
      </c>
      <c r="K22" s="24">
        <v>5522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106313</v>
      </c>
    </row>
    <row r="23" spans="1:22" x14ac:dyDescent="0.3">
      <c r="A23" s="19" t="s">
        <v>74</v>
      </c>
      <c r="B23" s="19" t="s">
        <v>75</v>
      </c>
      <c r="C23" s="20" t="s">
        <v>76</v>
      </c>
      <c r="D23" s="20">
        <v>2022</v>
      </c>
      <c r="E23" s="21" t="s">
        <v>32</v>
      </c>
      <c r="F23" s="22">
        <v>84871</v>
      </c>
      <c r="G23" s="23">
        <v>0</v>
      </c>
      <c r="H23" s="23">
        <v>124426</v>
      </c>
      <c r="I23" s="23">
        <v>58244</v>
      </c>
      <c r="J23" s="23">
        <v>0</v>
      </c>
      <c r="K23" s="24">
        <v>21873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289414</v>
      </c>
    </row>
    <row r="24" spans="1:22" x14ac:dyDescent="0.3">
      <c r="A24" s="19" t="s">
        <v>52</v>
      </c>
      <c r="B24" s="19" t="s">
        <v>77</v>
      </c>
      <c r="C24" s="20" t="s">
        <v>78</v>
      </c>
      <c r="D24" s="20">
        <v>2022</v>
      </c>
      <c r="E24" s="21" t="s">
        <v>32</v>
      </c>
      <c r="F24" s="22">
        <v>0</v>
      </c>
      <c r="G24" s="23">
        <v>0</v>
      </c>
      <c r="H24" s="23">
        <v>26589</v>
      </c>
      <c r="I24" s="23">
        <v>40580</v>
      </c>
      <c r="J24" s="23">
        <v>1000</v>
      </c>
      <c r="K24" s="24">
        <v>6041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74210</v>
      </c>
    </row>
    <row r="25" spans="1:22" x14ac:dyDescent="0.3">
      <c r="A25" s="19" t="s">
        <v>79</v>
      </c>
      <c r="B25" s="19" t="s">
        <v>80</v>
      </c>
      <c r="C25" s="20" t="s">
        <v>81</v>
      </c>
      <c r="D25" s="20">
        <v>2022</v>
      </c>
      <c r="E25" s="21" t="s">
        <v>32</v>
      </c>
      <c r="F25" s="22">
        <v>0</v>
      </c>
      <c r="G25" s="23">
        <v>0</v>
      </c>
      <c r="H25" s="23">
        <v>0</v>
      </c>
      <c r="I25" s="23">
        <v>852915</v>
      </c>
      <c r="J25" s="23">
        <v>0</v>
      </c>
      <c r="K25" s="24">
        <v>85291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938206</v>
      </c>
    </row>
    <row r="26" spans="1:22" x14ac:dyDescent="0.3">
      <c r="A26" s="19" t="s">
        <v>29</v>
      </c>
      <c r="B26" s="19" t="s">
        <v>82</v>
      </c>
      <c r="C26" s="20" t="s">
        <v>83</v>
      </c>
      <c r="D26" s="20">
        <v>2022</v>
      </c>
      <c r="E26" s="21" t="s">
        <v>32</v>
      </c>
      <c r="F26" s="22">
        <v>0</v>
      </c>
      <c r="G26" s="23">
        <v>222672</v>
      </c>
      <c r="H26" s="23">
        <v>36000</v>
      </c>
      <c r="I26" s="23">
        <v>0</v>
      </c>
      <c r="J26" s="23">
        <v>0</v>
      </c>
      <c r="K26" s="24">
        <v>13784</v>
      </c>
      <c r="L26" s="25" t="s">
        <v>163</v>
      </c>
      <c r="M26" s="26">
        <v>0</v>
      </c>
      <c r="N26" s="26">
        <v>7</v>
      </c>
      <c r="O26" s="26">
        <v>5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12</v>
      </c>
      <c r="V26" s="28">
        <f t="shared" si="1"/>
        <v>272456</v>
      </c>
    </row>
    <row r="27" spans="1:22" x14ac:dyDescent="0.3">
      <c r="A27" s="19" t="s">
        <v>71</v>
      </c>
      <c r="B27" s="19" t="s">
        <v>84</v>
      </c>
      <c r="C27" s="20" t="s">
        <v>85</v>
      </c>
      <c r="D27" s="20">
        <v>2022</v>
      </c>
      <c r="E27" s="21" t="s">
        <v>32</v>
      </c>
      <c r="F27" s="22">
        <v>0</v>
      </c>
      <c r="G27" s="23">
        <v>295560</v>
      </c>
      <c r="H27" s="23">
        <v>0</v>
      </c>
      <c r="I27" s="23">
        <v>0</v>
      </c>
      <c r="J27" s="23">
        <v>0</v>
      </c>
      <c r="K27" s="24">
        <v>8880</v>
      </c>
      <c r="L27" s="25" t="s">
        <v>163</v>
      </c>
      <c r="M27" s="26">
        <v>0</v>
      </c>
      <c r="N27" s="26">
        <v>0</v>
      </c>
      <c r="O27" s="26">
        <v>15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15</v>
      </c>
      <c r="V27" s="28">
        <f t="shared" si="1"/>
        <v>304440</v>
      </c>
    </row>
    <row r="28" spans="1:22" x14ac:dyDescent="0.3">
      <c r="A28" s="19" t="s">
        <v>66</v>
      </c>
      <c r="B28" s="19" t="s">
        <v>86</v>
      </c>
      <c r="C28" s="20" t="s">
        <v>87</v>
      </c>
      <c r="D28" s="20">
        <v>2022</v>
      </c>
      <c r="E28" s="21" t="s">
        <v>32</v>
      </c>
      <c r="F28" s="22">
        <v>0</v>
      </c>
      <c r="G28" s="23">
        <v>147144</v>
      </c>
      <c r="H28" s="23">
        <v>32052</v>
      </c>
      <c r="I28" s="23">
        <v>0</v>
      </c>
      <c r="J28" s="23">
        <v>0</v>
      </c>
      <c r="K28" s="24">
        <v>7695</v>
      </c>
      <c r="L28" s="25" t="s">
        <v>163</v>
      </c>
      <c r="M28" s="26">
        <v>0</v>
      </c>
      <c r="N28" s="26">
        <v>0</v>
      </c>
      <c r="O28" s="26">
        <v>1</v>
      </c>
      <c r="P28" s="26">
        <v>5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6</v>
      </c>
      <c r="V28" s="28">
        <f t="shared" si="1"/>
        <v>186891</v>
      </c>
    </row>
    <row r="29" spans="1:22" x14ac:dyDescent="0.3">
      <c r="A29" s="19" t="s">
        <v>63</v>
      </c>
      <c r="B29" s="19" t="s">
        <v>88</v>
      </c>
      <c r="C29" s="20" t="s">
        <v>89</v>
      </c>
      <c r="D29" s="20">
        <v>2022</v>
      </c>
      <c r="E29" s="21" t="s">
        <v>32</v>
      </c>
      <c r="F29" s="22">
        <v>0</v>
      </c>
      <c r="G29" s="23">
        <v>1273152</v>
      </c>
      <c r="H29" s="23">
        <v>378268</v>
      </c>
      <c r="I29" s="23">
        <v>0</v>
      </c>
      <c r="J29" s="23">
        <v>0</v>
      </c>
      <c r="K29" s="24">
        <v>78551</v>
      </c>
      <c r="L29" s="25" t="s">
        <v>163</v>
      </c>
      <c r="M29" s="26">
        <v>0</v>
      </c>
      <c r="N29" s="26">
        <v>9</v>
      </c>
      <c r="O29" s="26">
        <v>19</v>
      </c>
      <c r="P29" s="26">
        <v>29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57</v>
      </c>
      <c r="V29" s="28">
        <f t="shared" si="1"/>
        <v>1729971</v>
      </c>
    </row>
    <row r="30" spans="1:22" x14ac:dyDescent="0.3">
      <c r="A30" s="19" t="s">
        <v>29</v>
      </c>
      <c r="B30" s="19" t="s">
        <v>166</v>
      </c>
      <c r="C30" s="20" t="s">
        <v>90</v>
      </c>
      <c r="D30" s="20">
        <v>2022</v>
      </c>
      <c r="E30" s="21" t="s">
        <v>32</v>
      </c>
      <c r="F30" s="22">
        <v>0</v>
      </c>
      <c r="G30" s="23">
        <v>326364</v>
      </c>
      <c r="H30" s="23">
        <v>84312</v>
      </c>
      <c r="I30" s="23">
        <v>0</v>
      </c>
      <c r="J30" s="23">
        <v>0</v>
      </c>
      <c r="K30" s="24">
        <v>19938</v>
      </c>
      <c r="L30" s="25" t="s">
        <v>163</v>
      </c>
      <c r="M30" s="26">
        <v>0</v>
      </c>
      <c r="N30" s="26">
        <v>0</v>
      </c>
      <c r="O30" s="26">
        <v>1</v>
      </c>
      <c r="P30" s="26">
        <v>5</v>
      </c>
      <c r="Q30" s="26">
        <v>5</v>
      </c>
      <c r="R30" s="26">
        <v>0</v>
      </c>
      <c r="S30" s="26">
        <v>0</v>
      </c>
      <c r="T30" s="26">
        <v>0</v>
      </c>
      <c r="U30" s="27">
        <f t="shared" si="0"/>
        <v>11</v>
      </c>
      <c r="V30" s="28">
        <f t="shared" si="1"/>
        <v>430614</v>
      </c>
    </row>
    <row r="31" spans="1:22" x14ac:dyDescent="0.3">
      <c r="A31" s="19" t="s">
        <v>165</v>
      </c>
      <c r="B31" s="19" t="s">
        <v>91</v>
      </c>
      <c r="C31" s="20" t="s">
        <v>92</v>
      </c>
      <c r="D31" s="20">
        <v>2022</v>
      </c>
      <c r="E31" s="21" t="s">
        <v>32</v>
      </c>
      <c r="F31" s="22">
        <v>0</v>
      </c>
      <c r="G31" s="23">
        <v>308544</v>
      </c>
      <c r="H31" s="23">
        <v>176783</v>
      </c>
      <c r="I31" s="23">
        <v>0</v>
      </c>
      <c r="J31" s="23">
        <v>3949</v>
      </c>
      <c r="K31" s="24">
        <v>48927</v>
      </c>
      <c r="L31" s="25" t="s">
        <v>163</v>
      </c>
      <c r="M31" s="26">
        <v>0</v>
      </c>
      <c r="N31" s="26">
        <v>0</v>
      </c>
      <c r="O31" s="26">
        <v>0</v>
      </c>
      <c r="P31" s="26">
        <v>14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14</v>
      </c>
      <c r="V31" s="28">
        <f t="shared" si="1"/>
        <v>538203</v>
      </c>
    </row>
    <row r="32" spans="1:22" x14ac:dyDescent="0.3">
      <c r="A32" s="19" t="s">
        <v>93</v>
      </c>
      <c r="B32" s="19" t="s">
        <v>94</v>
      </c>
      <c r="C32" s="20" t="s">
        <v>95</v>
      </c>
      <c r="D32" s="20">
        <v>2022</v>
      </c>
      <c r="E32" s="21" t="s">
        <v>32</v>
      </c>
      <c r="F32" s="22">
        <v>0</v>
      </c>
      <c r="G32" s="23">
        <v>0</v>
      </c>
      <c r="H32" s="23">
        <v>85000</v>
      </c>
      <c r="I32" s="23">
        <v>174528</v>
      </c>
      <c r="J32" s="23">
        <v>0</v>
      </c>
      <c r="K32" s="24">
        <v>7786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267314</v>
      </c>
    </row>
    <row r="33" spans="1:22" x14ac:dyDescent="0.3">
      <c r="A33" s="19" t="s">
        <v>96</v>
      </c>
      <c r="B33" s="19" t="s">
        <v>97</v>
      </c>
      <c r="C33" s="20" t="s">
        <v>98</v>
      </c>
      <c r="D33" s="20">
        <v>2022</v>
      </c>
      <c r="E33" s="21" t="s">
        <v>32</v>
      </c>
      <c r="F33" s="22">
        <v>0</v>
      </c>
      <c r="G33" s="23">
        <v>330144</v>
      </c>
      <c r="H33" s="23">
        <v>74366</v>
      </c>
      <c r="I33" s="23">
        <v>0</v>
      </c>
      <c r="J33" s="23">
        <v>0</v>
      </c>
      <c r="K33" s="24">
        <v>34475</v>
      </c>
      <c r="L33" s="25" t="s">
        <v>163</v>
      </c>
      <c r="M33" s="26">
        <v>0</v>
      </c>
      <c r="N33" s="26">
        <v>3</v>
      </c>
      <c r="O33" s="26">
        <v>5</v>
      </c>
      <c r="P33" s="26">
        <v>7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15</v>
      </c>
      <c r="V33" s="28">
        <f t="shared" si="1"/>
        <v>438985</v>
      </c>
    </row>
    <row r="34" spans="1:22" x14ac:dyDescent="0.3">
      <c r="A34" s="19" t="s">
        <v>37</v>
      </c>
      <c r="B34" s="19" t="s">
        <v>99</v>
      </c>
      <c r="C34" s="20" t="s">
        <v>100</v>
      </c>
      <c r="D34" s="20">
        <v>2022</v>
      </c>
      <c r="E34" s="21" t="s">
        <v>32</v>
      </c>
      <c r="F34" s="22">
        <v>0</v>
      </c>
      <c r="G34" s="23">
        <v>124152</v>
      </c>
      <c r="H34" s="23">
        <v>23922</v>
      </c>
      <c r="I34" s="23">
        <v>0</v>
      </c>
      <c r="J34" s="23">
        <v>2000</v>
      </c>
      <c r="K34" s="24">
        <v>7985</v>
      </c>
      <c r="L34" s="25" t="s">
        <v>163</v>
      </c>
      <c r="M34" s="26">
        <v>0</v>
      </c>
      <c r="N34" s="26">
        <v>7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7</v>
      </c>
      <c r="V34" s="28">
        <f t="shared" si="1"/>
        <v>158059</v>
      </c>
    </row>
    <row r="35" spans="1:22" x14ac:dyDescent="0.3">
      <c r="A35" s="19" t="s">
        <v>101</v>
      </c>
      <c r="B35" s="19" t="s">
        <v>102</v>
      </c>
      <c r="C35" s="20" t="s">
        <v>103</v>
      </c>
      <c r="D35" s="20">
        <v>2022</v>
      </c>
      <c r="E35" s="21" t="s">
        <v>32</v>
      </c>
      <c r="F35" s="22">
        <v>0</v>
      </c>
      <c r="G35" s="23">
        <v>0</v>
      </c>
      <c r="H35" s="23">
        <v>261822</v>
      </c>
      <c r="I35" s="23">
        <v>259489</v>
      </c>
      <c r="J35" s="23">
        <v>0</v>
      </c>
      <c r="K35" s="24">
        <v>41000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562311</v>
      </c>
    </row>
    <row r="36" spans="1:22" x14ac:dyDescent="0.3">
      <c r="A36" s="19" t="s">
        <v>63</v>
      </c>
      <c r="B36" s="19" t="s">
        <v>104</v>
      </c>
      <c r="C36" s="20" t="s">
        <v>105</v>
      </c>
      <c r="D36" s="20">
        <v>2022</v>
      </c>
      <c r="E36" s="21" t="s">
        <v>32</v>
      </c>
      <c r="F36" s="22">
        <v>0</v>
      </c>
      <c r="G36" s="23">
        <v>1379376</v>
      </c>
      <c r="H36" s="23">
        <v>449166</v>
      </c>
      <c r="I36" s="23">
        <v>0</v>
      </c>
      <c r="J36" s="23">
        <v>0</v>
      </c>
      <c r="K36" s="24">
        <v>100103</v>
      </c>
      <c r="L36" s="25" t="s">
        <v>163</v>
      </c>
      <c r="M36" s="26">
        <v>0</v>
      </c>
      <c r="N36" s="26">
        <v>40</v>
      </c>
      <c r="O36" s="26">
        <v>34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7">
        <f t="shared" si="0"/>
        <v>74</v>
      </c>
      <c r="V36" s="28">
        <f t="shared" si="1"/>
        <v>1928645</v>
      </c>
    </row>
    <row r="37" spans="1:22" x14ac:dyDescent="0.3">
      <c r="A37" s="19" t="s">
        <v>49</v>
      </c>
      <c r="B37" s="19" t="s">
        <v>106</v>
      </c>
      <c r="C37" s="20" t="s">
        <v>107</v>
      </c>
      <c r="D37" s="20">
        <v>2022</v>
      </c>
      <c r="E37" s="21" t="s">
        <v>108</v>
      </c>
      <c r="F37" s="22">
        <v>0</v>
      </c>
      <c r="G37" s="23">
        <v>0</v>
      </c>
      <c r="H37" s="23">
        <v>672000</v>
      </c>
      <c r="I37" s="23">
        <v>0</v>
      </c>
      <c r="J37" s="23">
        <v>0</v>
      </c>
      <c r="K37" s="24">
        <v>35000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707000</v>
      </c>
    </row>
    <row r="38" spans="1:22" x14ac:dyDescent="0.3">
      <c r="A38" s="19" t="s">
        <v>109</v>
      </c>
      <c r="B38" s="19" t="s">
        <v>110</v>
      </c>
      <c r="C38" s="20" t="s">
        <v>111</v>
      </c>
      <c r="D38" s="20">
        <v>2022</v>
      </c>
      <c r="E38" s="21" t="s">
        <v>32</v>
      </c>
      <c r="F38" s="22">
        <v>0</v>
      </c>
      <c r="G38" s="23">
        <v>165636</v>
      </c>
      <c r="H38" s="23">
        <v>85573</v>
      </c>
      <c r="I38" s="23">
        <v>0</v>
      </c>
      <c r="J38" s="23">
        <v>8520</v>
      </c>
      <c r="K38" s="24">
        <v>20000</v>
      </c>
      <c r="L38" s="25" t="s">
        <v>163</v>
      </c>
      <c r="M38" s="26">
        <v>0</v>
      </c>
      <c r="N38" s="26">
        <v>0</v>
      </c>
      <c r="O38" s="26">
        <v>4</v>
      </c>
      <c r="P38" s="26">
        <v>2</v>
      </c>
      <c r="Q38" s="26">
        <v>1</v>
      </c>
      <c r="R38" s="26">
        <v>0</v>
      </c>
      <c r="S38" s="26">
        <v>0</v>
      </c>
      <c r="T38" s="26">
        <v>0</v>
      </c>
      <c r="U38" s="27">
        <f t="shared" si="0"/>
        <v>7</v>
      </c>
      <c r="V38" s="28">
        <f t="shared" si="1"/>
        <v>279729</v>
      </c>
    </row>
    <row r="39" spans="1:22" x14ac:dyDescent="0.3">
      <c r="A39" s="19" t="s">
        <v>101</v>
      </c>
      <c r="B39" s="19" t="s">
        <v>112</v>
      </c>
      <c r="C39" s="20" t="s">
        <v>113</v>
      </c>
      <c r="D39" s="20">
        <v>2022</v>
      </c>
      <c r="E39" s="21" t="s">
        <v>32</v>
      </c>
      <c r="F39" s="22">
        <v>0</v>
      </c>
      <c r="G39" s="23">
        <v>1023084</v>
      </c>
      <c r="H39" s="23">
        <v>282940</v>
      </c>
      <c r="I39" s="23">
        <v>0</v>
      </c>
      <c r="J39" s="23">
        <v>0</v>
      </c>
      <c r="K39" s="24">
        <v>99418</v>
      </c>
      <c r="L39" s="25" t="s">
        <v>163</v>
      </c>
      <c r="M39" s="26">
        <v>11</v>
      </c>
      <c r="N39" s="26">
        <v>25</v>
      </c>
      <c r="O39" s="26">
        <v>0</v>
      </c>
      <c r="P39" s="26">
        <v>17</v>
      </c>
      <c r="Q39" s="26">
        <v>0</v>
      </c>
      <c r="R39" s="26">
        <v>0</v>
      </c>
      <c r="S39" s="26">
        <v>0</v>
      </c>
      <c r="T39" s="26">
        <v>0</v>
      </c>
      <c r="U39" s="27">
        <f t="shared" si="0"/>
        <v>53</v>
      </c>
      <c r="V39" s="28">
        <f t="shared" si="1"/>
        <v>1405442</v>
      </c>
    </row>
    <row r="40" spans="1:22" x14ac:dyDescent="0.3">
      <c r="A40" s="19" t="s">
        <v>71</v>
      </c>
      <c r="B40" s="19" t="s">
        <v>114</v>
      </c>
      <c r="C40" s="20" t="s">
        <v>115</v>
      </c>
      <c r="D40" s="20">
        <v>2022</v>
      </c>
      <c r="E40" s="21" t="s">
        <v>32</v>
      </c>
      <c r="F40" s="22">
        <v>0</v>
      </c>
      <c r="G40" s="23">
        <v>342468</v>
      </c>
      <c r="H40" s="23">
        <v>198214</v>
      </c>
      <c r="I40" s="23">
        <v>0</v>
      </c>
      <c r="J40" s="23">
        <v>4850</v>
      </c>
      <c r="K40" s="24">
        <v>44497</v>
      </c>
      <c r="L40" s="25" t="s">
        <v>163</v>
      </c>
      <c r="M40" s="26">
        <v>0</v>
      </c>
      <c r="N40" s="26">
        <v>2</v>
      </c>
      <c r="O40" s="26">
        <v>6</v>
      </c>
      <c r="P40" s="26">
        <v>6</v>
      </c>
      <c r="Q40" s="26">
        <v>1</v>
      </c>
      <c r="R40" s="26">
        <v>0</v>
      </c>
      <c r="S40" s="26">
        <v>0</v>
      </c>
      <c r="T40" s="26">
        <v>0</v>
      </c>
      <c r="U40" s="27">
        <f t="shared" si="0"/>
        <v>15</v>
      </c>
      <c r="V40" s="28">
        <f t="shared" si="1"/>
        <v>590029</v>
      </c>
    </row>
    <row r="41" spans="1:22" x14ac:dyDescent="0.3">
      <c r="A41" s="19" t="s">
        <v>29</v>
      </c>
      <c r="B41" s="19" t="s">
        <v>116</v>
      </c>
      <c r="C41" s="20" t="s">
        <v>117</v>
      </c>
      <c r="D41" s="20">
        <v>2022</v>
      </c>
      <c r="E41" s="21" t="s">
        <v>32</v>
      </c>
      <c r="F41" s="22">
        <v>0</v>
      </c>
      <c r="G41" s="23">
        <v>553872</v>
      </c>
      <c r="H41" s="23">
        <v>177720</v>
      </c>
      <c r="I41" s="23">
        <v>0</v>
      </c>
      <c r="J41" s="23">
        <v>0</v>
      </c>
      <c r="K41" s="24">
        <v>56712</v>
      </c>
      <c r="L41" s="25" t="s">
        <v>163</v>
      </c>
      <c r="M41" s="26">
        <v>0</v>
      </c>
      <c r="N41" s="26">
        <v>0</v>
      </c>
      <c r="O41" s="26">
        <v>10</v>
      </c>
      <c r="P41" s="26">
        <v>14</v>
      </c>
      <c r="Q41" s="26">
        <v>0</v>
      </c>
      <c r="R41" s="26">
        <v>0</v>
      </c>
      <c r="S41" s="26">
        <v>0</v>
      </c>
      <c r="T41" s="26">
        <v>0</v>
      </c>
      <c r="U41" s="27">
        <f t="shared" si="0"/>
        <v>24</v>
      </c>
      <c r="V41" s="28">
        <f t="shared" si="1"/>
        <v>788304</v>
      </c>
    </row>
    <row r="42" spans="1:22" x14ac:dyDescent="0.3">
      <c r="A42" s="19" t="s">
        <v>165</v>
      </c>
      <c r="B42" s="19" t="s">
        <v>118</v>
      </c>
      <c r="C42" s="20" t="s">
        <v>119</v>
      </c>
      <c r="D42" s="20">
        <v>2022</v>
      </c>
      <c r="E42" s="21" t="s">
        <v>120</v>
      </c>
      <c r="F42" s="22">
        <v>130200</v>
      </c>
      <c r="G42" s="23">
        <v>86928</v>
      </c>
      <c r="H42" s="23">
        <v>132142</v>
      </c>
      <c r="I42" s="23">
        <v>13397</v>
      </c>
      <c r="J42" s="23">
        <v>0</v>
      </c>
      <c r="K42" s="24">
        <v>36267</v>
      </c>
      <c r="L42" s="25" t="s">
        <v>164</v>
      </c>
      <c r="M42" s="26">
        <v>0</v>
      </c>
      <c r="N42" s="26">
        <v>0</v>
      </c>
      <c r="O42" s="26">
        <v>0</v>
      </c>
      <c r="P42" s="26">
        <v>4</v>
      </c>
      <c r="Q42" s="26">
        <v>0</v>
      </c>
      <c r="R42" s="26">
        <v>0</v>
      </c>
      <c r="S42" s="26">
        <v>0</v>
      </c>
      <c r="T42" s="26">
        <v>0</v>
      </c>
      <c r="U42" s="27">
        <f t="shared" si="0"/>
        <v>4</v>
      </c>
      <c r="V42" s="28">
        <f t="shared" si="1"/>
        <v>398934</v>
      </c>
    </row>
    <row r="43" spans="1:22" x14ac:dyDescent="0.3">
      <c r="A43" s="19" t="s">
        <v>93</v>
      </c>
      <c r="B43" s="19" t="s">
        <v>121</v>
      </c>
      <c r="C43" s="20" t="s">
        <v>122</v>
      </c>
      <c r="D43" s="20">
        <v>2022</v>
      </c>
      <c r="E43" s="21" t="s">
        <v>120</v>
      </c>
      <c r="F43" s="22">
        <v>0</v>
      </c>
      <c r="G43" s="23">
        <v>35472</v>
      </c>
      <c r="H43" s="23">
        <v>120040</v>
      </c>
      <c r="I43" s="23">
        <v>37000</v>
      </c>
      <c r="J43" s="23">
        <v>10500</v>
      </c>
      <c r="K43" s="24">
        <v>7500</v>
      </c>
      <c r="L43" s="25" t="s">
        <v>163</v>
      </c>
      <c r="M43" s="26">
        <v>0</v>
      </c>
      <c r="N43" s="26">
        <v>2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2</v>
      </c>
      <c r="V43" s="28">
        <f t="shared" si="1"/>
        <v>210512</v>
      </c>
    </row>
    <row r="44" spans="1:22" x14ac:dyDescent="0.3">
      <c r="A44" s="19" t="s">
        <v>71</v>
      </c>
      <c r="B44" s="19" t="s">
        <v>123</v>
      </c>
      <c r="C44" s="20" t="s">
        <v>124</v>
      </c>
      <c r="D44" s="20">
        <v>2022</v>
      </c>
      <c r="E44" s="21" t="s">
        <v>120</v>
      </c>
      <c r="F44" s="22">
        <v>0</v>
      </c>
      <c r="G44" s="23">
        <v>70680</v>
      </c>
      <c r="H44" s="23">
        <v>104856</v>
      </c>
      <c r="I44" s="23">
        <v>28804</v>
      </c>
      <c r="J44" s="23">
        <v>7137</v>
      </c>
      <c r="K44" s="24">
        <v>19059</v>
      </c>
      <c r="L44" s="25" t="s">
        <v>163</v>
      </c>
      <c r="M44" s="26">
        <v>0</v>
      </c>
      <c r="N44" s="26">
        <v>0</v>
      </c>
      <c r="O44" s="26">
        <v>1</v>
      </c>
      <c r="P44" s="26">
        <v>2</v>
      </c>
      <c r="Q44" s="26">
        <v>0</v>
      </c>
      <c r="R44" s="26">
        <v>0</v>
      </c>
      <c r="S44" s="26">
        <v>0</v>
      </c>
      <c r="T44" s="26">
        <v>0</v>
      </c>
      <c r="U44" s="27">
        <f t="shared" si="0"/>
        <v>3</v>
      </c>
      <c r="V44" s="28">
        <f t="shared" si="1"/>
        <v>230536</v>
      </c>
    </row>
    <row r="45" spans="1:22" x14ac:dyDescent="0.3">
      <c r="A45" s="19" t="s">
        <v>125</v>
      </c>
      <c r="B45" s="19" t="s">
        <v>126</v>
      </c>
      <c r="C45" s="20" t="s">
        <v>127</v>
      </c>
      <c r="D45" s="20">
        <v>2022</v>
      </c>
      <c r="E45" s="21" t="s">
        <v>120</v>
      </c>
      <c r="F45" s="22">
        <v>0</v>
      </c>
      <c r="G45" s="23">
        <v>308004</v>
      </c>
      <c r="H45" s="23">
        <v>331791</v>
      </c>
      <c r="I45" s="23">
        <v>0</v>
      </c>
      <c r="J45" s="23">
        <v>0</v>
      </c>
      <c r="K45" s="24">
        <v>45000</v>
      </c>
      <c r="L45" s="25" t="s">
        <v>163</v>
      </c>
      <c r="M45" s="26">
        <v>15</v>
      </c>
      <c r="N45" s="26">
        <v>5</v>
      </c>
      <c r="O45" s="26">
        <v>1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7">
        <f t="shared" si="0"/>
        <v>21</v>
      </c>
      <c r="V45" s="28">
        <f t="shared" si="1"/>
        <v>684795</v>
      </c>
    </row>
    <row r="46" spans="1:22" x14ac:dyDescent="0.3">
      <c r="A46" s="19" t="s">
        <v>128</v>
      </c>
      <c r="B46" s="19" t="s">
        <v>129</v>
      </c>
      <c r="C46" s="20" t="s">
        <v>130</v>
      </c>
      <c r="D46" s="20">
        <v>2022</v>
      </c>
      <c r="E46" s="21" t="s">
        <v>120</v>
      </c>
      <c r="F46" s="22">
        <v>0</v>
      </c>
      <c r="G46" s="23">
        <v>203904</v>
      </c>
      <c r="H46" s="23">
        <v>60919</v>
      </c>
      <c r="I46" s="23">
        <v>101620</v>
      </c>
      <c r="J46" s="23">
        <v>0</v>
      </c>
      <c r="K46" s="24">
        <v>12079</v>
      </c>
      <c r="L46" s="25" t="s">
        <v>163</v>
      </c>
      <c r="M46" s="26">
        <v>0</v>
      </c>
      <c r="N46" s="26">
        <v>0</v>
      </c>
      <c r="O46" s="26">
        <v>0</v>
      </c>
      <c r="P46" s="26">
        <v>8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8</v>
      </c>
      <c r="V46" s="28">
        <f t="shared" si="1"/>
        <v>378522</v>
      </c>
    </row>
    <row r="47" spans="1:22" x14ac:dyDescent="0.3">
      <c r="A47" s="19" t="s">
        <v>44</v>
      </c>
      <c r="B47" s="19" t="s">
        <v>131</v>
      </c>
      <c r="C47" s="20" t="s">
        <v>132</v>
      </c>
      <c r="D47" s="20">
        <v>2022</v>
      </c>
      <c r="E47" s="21" t="s">
        <v>32</v>
      </c>
      <c r="F47" s="22">
        <v>101108</v>
      </c>
      <c r="G47" s="23">
        <v>0</v>
      </c>
      <c r="H47" s="23">
        <v>23626</v>
      </c>
      <c r="I47" s="23">
        <v>54146</v>
      </c>
      <c r="J47" s="23">
        <v>0</v>
      </c>
      <c r="K47" s="24">
        <v>13410</v>
      </c>
      <c r="L47" s="25" t="s">
        <v>33</v>
      </c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192290</v>
      </c>
    </row>
    <row r="48" spans="1:22" x14ac:dyDescent="0.3">
      <c r="A48" s="19" t="s">
        <v>101</v>
      </c>
      <c r="B48" s="19" t="s">
        <v>133</v>
      </c>
      <c r="C48" s="20" t="s">
        <v>134</v>
      </c>
      <c r="D48" s="20">
        <v>2022</v>
      </c>
      <c r="E48" s="21" t="s">
        <v>32</v>
      </c>
      <c r="F48" s="22">
        <v>0</v>
      </c>
      <c r="G48" s="23">
        <v>0</v>
      </c>
      <c r="H48" s="23">
        <v>236784</v>
      </c>
      <c r="I48" s="23">
        <v>113100</v>
      </c>
      <c r="J48" s="23">
        <v>0</v>
      </c>
      <c r="K48" s="24">
        <v>33015</v>
      </c>
      <c r="L48" s="25" t="s">
        <v>33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382899</v>
      </c>
    </row>
    <row r="49" spans="1:22" x14ac:dyDescent="0.3">
      <c r="A49" s="19" t="s">
        <v>109</v>
      </c>
      <c r="B49" s="19" t="s">
        <v>135</v>
      </c>
      <c r="C49" s="20" t="s">
        <v>136</v>
      </c>
      <c r="D49" s="20">
        <v>2022</v>
      </c>
      <c r="E49" s="21" t="s">
        <v>32</v>
      </c>
      <c r="F49" s="22">
        <v>0</v>
      </c>
      <c r="G49" s="23">
        <v>194940</v>
      </c>
      <c r="H49" s="23">
        <v>156457</v>
      </c>
      <c r="I49" s="23">
        <v>0</v>
      </c>
      <c r="J49" s="23">
        <v>12164</v>
      </c>
      <c r="K49" s="24">
        <v>15645</v>
      </c>
      <c r="L49" s="25" t="s">
        <v>163</v>
      </c>
      <c r="M49" s="26">
        <v>0</v>
      </c>
      <c r="N49" s="26">
        <v>1</v>
      </c>
      <c r="O49" s="26">
        <v>2</v>
      </c>
      <c r="P49" s="26">
        <v>4</v>
      </c>
      <c r="Q49" s="26">
        <v>1</v>
      </c>
      <c r="R49" s="26">
        <v>0</v>
      </c>
      <c r="S49" s="26">
        <v>0</v>
      </c>
      <c r="T49" s="26">
        <v>0</v>
      </c>
      <c r="U49" s="27">
        <f t="shared" si="0"/>
        <v>8</v>
      </c>
      <c r="V49" s="28">
        <f t="shared" si="1"/>
        <v>379206</v>
      </c>
    </row>
    <row r="50" spans="1:22" x14ac:dyDescent="0.3">
      <c r="A50" s="19" t="s">
        <v>96</v>
      </c>
      <c r="B50" s="19" t="s">
        <v>137</v>
      </c>
      <c r="C50" s="20" t="s">
        <v>138</v>
      </c>
      <c r="D50" s="20">
        <v>2022</v>
      </c>
      <c r="E50" s="21" t="s">
        <v>120</v>
      </c>
      <c r="F50" s="22">
        <v>0</v>
      </c>
      <c r="G50" s="23">
        <v>322068</v>
      </c>
      <c r="H50" s="23">
        <v>87828</v>
      </c>
      <c r="I50" s="23">
        <v>40000</v>
      </c>
      <c r="J50" s="23">
        <v>0</v>
      </c>
      <c r="K50" s="24">
        <v>39222</v>
      </c>
      <c r="L50" s="25" t="s">
        <v>163</v>
      </c>
      <c r="M50" s="26">
        <v>3</v>
      </c>
      <c r="N50" s="26">
        <v>2</v>
      </c>
      <c r="O50" s="26">
        <v>5</v>
      </c>
      <c r="P50" s="26">
        <v>3</v>
      </c>
      <c r="Q50" s="26">
        <v>2</v>
      </c>
      <c r="R50" s="26">
        <v>0</v>
      </c>
      <c r="S50" s="26">
        <v>0</v>
      </c>
      <c r="T50" s="26">
        <v>0</v>
      </c>
      <c r="U50" s="27">
        <f t="shared" si="0"/>
        <v>15</v>
      </c>
      <c r="V50" s="28">
        <f t="shared" si="1"/>
        <v>489118</v>
      </c>
    </row>
    <row r="51" spans="1:22" x14ac:dyDescent="0.3">
      <c r="A51" s="19" t="s">
        <v>49</v>
      </c>
      <c r="B51" s="19" t="s">
        <v>139</v>
      </c>
      <c r="C51" s="20" t="s">
        <v>140</v>
      </c>
      <c r="D51" s="20">
        <v>2022</v>
      </c>
      <c r="E51" s="21" t="s">
        <v>32</v>
      </c>
      <c r="F51" s="22">
        <v>0</v>
      </c>
      <c r="G51" s="23">
        <v>82020</v>
      </c>
      <c r="H51" s="23">
        <v>73796</v>
      </c>
      <c r="I51" s="23">
        <v>0</v>
      </c>
      <c r="J51" s="23">
        <v>0</v>
      </c>
      <c r="K51" s="24">
        <v>14377</v>
      </c>
      <c r="L51" s="25" t="s">
        <v>163</v>
      </c>
      <c r="M51" s="26">
        <v>1</v>
      </c>
      <c r="N51" s="26">
        <v>1</v>
      </c>
      <c r="O51" s="26">
        <v>0</v>
      </c>
      <c r="P51" s="26">
        <v>2</v>
      </c>
      <c r="Q51" s="26">
        <v>0</v>
      </c>
      <c r="R51" s="26">
        <v>0</v>
      </c>
      <c r="S51" s="26">
        <v>0</v>
      </c>
      <c r="T51" s="26">
        <v>0</v>
      </c>
      <c r="U51" s="27">
        <f t="shared" si="0"/>
        <v>4</v>
      </c>
      <c r="V51" s="28">
        <f t="shared" si="1"/>
        <v>170193</v>
      </c>
    </row>
    <row r="52" spans="1:22" x14ac:dyDescent="0.3">
      <c r="A52" s="19" t="s">
        <v>49</v>
      </c>
      <c r="B52" s="19" t="s">
        <v>141</v>
      </c>
      <c r="C52" s="20" t="s">
        <v>142</v>
      </c>
      <c r="D52" s="20">
        <v>2022</v>
      </c>
      <c r="E52" s="21" t="s">
        <v>32</v>
      </c>
      <c r="F52" s="22">
        <v>0</v>
      </c>
      <c r="G52" s="23">
        <v>0</v>
      </c>
      <c r="H52" s="23">
        <v>572728</v>
      </c>
      <c r="I52" s="23">
        <v>0</v>
      </c>
      <c r="J52" s="23">
        <v>0</v>
      </c>
      <c r="K52" s="24">
        <v>57272</v>
      </c>
      <c r="L52" s="25" t="s">
        <v>33</v>
      </c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630000</v>
      </c>
    </row>
    <row r="53" spans="1:22" x14ac:dyDescent="0.3">
      <c r="A53" s="19" t="s">
        <v>49</v>
      </c>
      <c r="B53" s="19" t="s">
        <v>143</v>
      </c>
      <c r="C53" s="20" t="s">
        <v>144</v>
      </c>
      <c r="D53" s="20">
        <v>2022</v>
      </c>
      <c r="E53" s="21" t="s">
        <v>120</v>
      </c>
      <c r="F53" s="22">
        <v>638580</v>
      </c>
      <c r="G53" s="23">
        <v>605964</v>
      </c>
      <c r="H53" s="23">
        <v>604186</v>
      </c>
      <c r="I53" s="23">
        <v>102036</v>
      </c>
      <c r="J53" s="23">
        <v>0</v>
      </c>
      <c r="K53" s="24">
        <v>186085</v>
      </c>
      <c r="L53" s="25" t="s">
        <v>163</v>
      </c>
      <c r="M53" s="26">
        <v>5</v>
      </c>
      <c r="N53" s="26">
        <v>18</v>
      </c>
      <c r="O53" s="26">
        <v>6</v>
      </c>
      <c r="P53" s="26">
        <v>4</v>
      </c>
      <c r="Q53" s="26">
        <v>0</v>
      </c>
      <c r="R53" s="26">
        <v>0</v>
      </c>
      <c r="S53" s="26">
        <v>0</v>
      </c>
      <c r="T53" s="26">
        <v>0</v>
      </c>
      <c r="U53" s="27">
        <f t="shared" si="0"/>
        <v>33</v>
      </c>
      <c r="V53" s="28">
        <f t="shared" si="1"/>
        <v>2136851</v>
      </c>
    </row>
    <row r="54" spans="1:22" x14ac:dyDescent="0.3">
      <c r="A54" s="19" t="s">
        <v>49</v>
      </c>
      <c r="B54" s="19" t="s">
        <v>145</v>
      </c>
      <c r="C54" s="20" t="s">
        <v>146</v>
      </c>
      <c r="D54" s="20">
        <v>2022</v>
      </c>
      <c r="E54" s="21" t="s">
        <v>108</v>
      </c>
      <c r="F54" s="22">
        <v>0</v>
      </c>
      <c r="G54" s="23">
        <v>0</v>
      </c>
      <c r="H54" s="23">
        <v>590910</v>
      </c>
      <c r="I54" s="23">
        <v>0</v>
      </c>
      <c r="J54" s="23">
        <v>0</v>
      </c>
      <c r="K54" s="24">
        <v>59090</v>
      </c>
      <c r="L54" s="25" t="s">
        <v>33</v>
      </c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650000</v>
      </c>
    </row>
    <row r="55" spans="1:22" x14ac:dyDescent="0.3">
      <c r="A55" s="19" t="s">
        <v>49</v>
      </c>
      <c r="B55" s="19" t="s">
        <v>147</v>
      </c>
      <c r="C55" s="20" t="s">
        <v>148</v>
      </c>
      <c r="D55" s="20">
        <v>2022</v>
      </c>
      <c r="E55" s="21" t="s">
        <v>32</v>
      </c>
      <c r="F55" s="22">
        <v>0</v>
      </c>
      <c r="G55" s="23">
        <v>0</v>
      </c>
      <c r="H55" s="23">
        <v>152348</v>
      </c>
      <c r="I55" s="23">
        <v>0</v>
      </c>
      <c r="J55" s="23">
        <v>0</v>
      </c>
      <c r="K55" s="24">
        <v>15234</v>
      </c>
      <c r="L55" s="25" t="s">
        <v>33</v>
      </c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167582</v>
      </c>
    </row>
    <row r="56" spans="1:22" x14ac:dyDescent="0.3">
      <c r="A56" s="19" t="s">
        <v>49</v>
      </c>
      <c r="B56" s="19" t="s">
        <v>149</v>
      </c>
      <c r="C56" s="20" t="s">
        <v>150</v>
      </c>
      <c r="D56" s="20">
        <v>2022</v>
      </c>
      <c r="E56" s="21" t="s">
        <v>108</v>
      </c>
      <c r="F56" s="22">
        <v>0</v>
      </c>
      <c r="G56" s="23">
        <v>0</v>
      </c>
      <c r="H56" s="23">
        <v>75000</v>
      </c>
      <c r="I56" s="23">
        <v>0</v>
      </c>
      <c r="J56" s="23">
        <v>0</v>
      </c>
      <c r="K56" s="24">
        <v>7500</v>
      </c>
      <c r="L56" s="25" t="s">
        <v>33</v>
      </c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82500</v>
      </c>
    </row>
    <row r="57" spans="1:22" x14ac:dyDescent="0.3">
      <c r="A57" s="19" t="s">
        <v>49</v>
      </c>
      <c r="B57" s="19" t="s">
        <v>151</v>
      </c>
      <c r="C57" s="20" t="s">
        <v>152</v>
      </c>
      <c r="D57" s="20">
        <v>2022</v>
      </c>
      <c r="E57" s="21" t="s">
        <v>15</v>
      </c>
      <c r="F57" s="22">
        <v>0</v>
      </c>
      <c r="G57" s="23">
        <v>0</v>
      </c>
      <c r="H57" s="23">
        <v>0</v>
      </c>
      <c r="I57" s="23">
        <v>0</v>
      </c>
      <c r="J57" s="23">
        <v>139833</v>
      </c>
      <c r="K57" s="24">
        <v>13983</v>
      </c>
      <c r="L57" s="25" t="s">
        <v>33</v>
      </c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153816</v>
      </c>
    </row>
    <row r="58" spans="1:22" x14ac:dyDescent="0.3">
      <c r="A58" s="19" t="s">
        <v>49</v>
      </c>
      <c r="B58" s="19" t="s">
        <v>153</v>
      </c>
      <c r="C58" s="20" t="s">
        <v>154</v>
      </c>
      <c r="D58" s="20">
        <v>2022</v>
      </c>
      <c r="E58" s="21" t="s">
        <v>108</v>
      </c>
      <c r="F58" s="22">
        <v>0</v>
      </c>
      <c r="G58" s="23">
        <v>0</v>
      </c>
      <c r="H58" s="23">
        <v>343986</v>
      </c>
      <c r="I58" s="23">
        <v>0</v>
      </c>
      <c r="J58" s="23">
        <v>0</v>
      </c>
      <c r="K58" s="24">
        <v>33350</v>
      </c>
      <c r="L58" s="25" t="s">
        <v>33</v>
      </c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377336</v>
      </c>
    </row>
    <row r="59" spans="1:22" x14ac:dyDescent="0.3">
      <c r="A59" s="19" t="s">
        <v>74</v>
      </c>
      <c r="B59" s="19" t="s">
        <v>155</v>
      </c>
      <c r="C59" s="20" t="s">
        <v>156</v>
      </c>
      <c r="D59" s="20">
        <v>2022</v>
      </c>
      <c r="E59" s="21" t="s">
        <v>32</v>
      </c>
      <c r="F59" s="22">
        <v>0</v>
      </c>
      <c r="G59" s="23">
        <v>267480</v>
      </c>
      <c r="H59" s="23">
        <v>92827</v>
      </c>
      <c r="I59" s="23">
        <v>0</v>
      </c>
      <c r="J59" s="23">
        <v>0</v>
      </c>
      <c r="K59" s="24">
        <v>32090</v>
      </c>
      <c r="L59" s="25" t="s">
        <v>163</v>
      </c>
      <c r="M59" s="26">
        <v>0</v>
      </c>
      <c r="N59" s="26">
        <v>6</v>
      </c>
      <c r="O59" s="26">
        <v>3</v>
      </c>
      <c r="P59" s="26">
        <v>4</v>
      </c>
      <c r="Q59" s="26">
        <v>0</v>
      </c>
      <c r="R59" s="26">
        <v>0</v>
      </c>
      <c r="S59" s="26">
        <v>0</v>
      </c>
      <c r="T59" s="26">
        <v>0</v>
      </c>
      <c r="U59" s="27">
        <f t="shared" si="0"/>
        <v>13</v>
      </c>
      <c r="V59" s="28">
        <f t="shared" si="1"/>
        <v>392397</v>
      </c>
    </row>
    <row r="60" spans="1:22" x14ac:dyDescent="0.3">
      <c r="A60" s="19" t="s">
        <v>63</v>
      </c>
      <c r="B60" s="19" t="s">
        <v>157</v>
      </c>
      <c r="C60" s="20" t="s">
        <v>158</v>
      </c>
      <c r="D60" s="20">
        <v>2022</v>
      </c>
      <c r="E60" s="21" t="s">
        <v>32</v>
      </c>
      <c r="F60" s="22">
        <v>0</v>
      </c>
      <c r="G60" s="23">
        <v>0</v>
      </c>
      <c r="H60" s="23">
        <v>276621</v>
      </c>
      <c r="I60" s="23">
        <v>52128</v>
      </c>
      <c r="J60" s="23">
        <v>0</v>
      </c>
      <c r="K60" s="24">
        <v>23626</v>
      </c>
      <c r="L60" s="25" t="s">
        <v>33</v>
      </c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352375</v>
      </c>
    </row>
    <row r="61" spans="1:22" x14ac:dyDescent="0.3">
      <c r="A61" s="19" t="s">
        <v>96</v>
      </c>
      <c r="B61" s="19" t="s">
        <v>159</v>
      </c>
      <c r="C61" s="20" t="s">
        <v>160</v>
      </c>
      <c r="D61" s="20">
        <v>2022</v>
      </c>
      <c r="E61" s="21" t="s">
        <v>32</v>
      </c>
      <c r="F61" s="22">
        <v>0</v>
      </c>
      <c r="G61" s="23">
        <v>0</v>
      </c>
      <c r="H61" s="23">
        <v>61740</v>
      </c>
      <c r="I61" s="23">
        <v>117354</v>
      </c>
      <c r="J61" s="23">
        <v>0</v>
      </c>
      <c r="K61" s="24">
        <v>16249</v>
      </c>
      <c r="L61" s="25" t="s">
        <v>33</v>
      </c>
      <c r="M61" s="26"/>
      <c r="N61" s="26"/>
      <c r="O61" s="26"/>
      <c r="P61" s="26"/>
      <c r="Q61" s="26"/>
      <c r="R61" s="26"/>
      <c r="S61" s="26"/>
      <c r="T61" s="26"/>
      <c r="U61" s="27">
        <f t="shared" si="0"/>
        <v>0</v>
      </c>
      <c r="V61" s="28">
        <f t="shared" si="1"/>
        <v>195343</v>
      </c>
    </row>
    <row r="62" spans="1:22" x14ac:dyDescent="0.3">
      <c r="A62" s="19"/>
      <c r="B62" s="19"/>
      <c r="C62" s="20"/>
      <c r="D62" s="20"/>
      <c r="E62" s="21"/>
      <c r="F62" s="22"/>
      <c r="G62" s="23"/>
      <c r="H62" s="23"/>
      <c r="I62" s="23"/>
      <c r="J62" s="23"/>
      <c r="K62" s="24"/>
      <c r="L62" s="25"/>
      <c r="M62" s="26"/>
      <c r="N62" s="26"/>
      <c r="O62" s="26"/>
      <c r="P62" s="26"/>
      <c r="Q62" s="26"/>
      <c r="R62" s="26"/>
      <c r="S62" s="26"/>
      <c r="T62" s="26"/>
      <c r="U62" s="27">
        <f t="shared" si="0"/>
        <v>0</v>
      </c>
      <c r="V62" s="28">
        <f t="shared" si="1"/>
        <v>0</v>
      </c>
    </row>
    <row r="63" spans="1:22" x14ac:dyDescent="0.3">
      <c r="A63" s="19"/>
      <c r="B63" s="19"/>
      <c r="C63" s="20"/>
      <c r="D63" s="20"/>
      <c r="E63" s="21"/>
      <c r="F63" s="22"/>
      <c r="G63" s="23"/>
      <c r="H63" s="23"/>
      <c r="I63" s="23"/>
      <c r="J63" s="23"/>
      <c r="K63" s="24"/>
      <c r="L63" s="25"/>
      <c r="M63" s="26"/>
      <c r="N63" s="26"/>
      <c r="O63" s="26"/>
      <c r="P63" s="26"/>
      <c r="Q63" s="26"/>
      <c r="R63" s="26"/>
      <c r="S63" s="26"/>
      <c r="T63" s="26"/>
      <c r="U63" s="27">
        <f t="shared" si="0"/>
        <v>0</v>
      </c>
      <c r="V63" s="28">
        <f t="shared" si="1"/>
        <v>0</v>
      </c>
    </row>
    <row r="64" spans="1:22" x14ac:dyDescent="0.3">
      <c r="A64" s="19"/>
      <c r="B64" s="19"/>
      <c r="C64" s="20"/>
      <c r="D64" s="20"/>
      <c r="E64" s="21"/>
      <c r="F64" s="22"/>
      <c r="G64" s="23"/>
      <c r="H64" s="23"/>
      <c r="I64" s="23"/>
      <c r="J64" s="23"/>
      <c r="K64" s="24"/>
      <c r="L64" s="25"/>
      <c r="M64" s="26"/>
      <c r="N64" s="26"/>
      <c r="O64" s="26"/>
      <c r="P64" s="26"/>
      <c r="Q64" s="26"/>
      <c r="R64" s="26"/>
      <c r="S64" s="26"/>
      <c r="T64" s="26"/>
      <c r="U64" s="27">
        <f t="shared" si="0"/>
        <v>0</v>
      </c>
      <c r="V64" s="28">
        <f t="shared" si="1"/>
        <v>0</v>
      </c>
    </row>
    <row r="65" spans="1:22" x14ac:dyDescent="0.3">
      <c r="A65" s="19"/>
      <c r="B65" s="19"/>
      <c r="C65" s="20"/>
      <c r="D65" s="20"/>
      <c r="E65" s="21"/>
      <c r="F65" s="22"/>
      <c r="G65" s="23"/>
      <c r="H65" s="23"/>
      <c r="I65" s="23"/>
      <c r="J65" s="23"/>
      <c r="K65" s="24"/>
      <c r="L65" s="25"/>
      <c r="M65" s="26"/>
      <c r="N65" s="26"/>
      <c r="O65" s="26"/>
      <c r="P65" s="26"/>
      <c r="Q65" s="26"/>
      <c r="R65" s="26"/>
      <c r="S65" s="26"/>
      <c r="T65" s="26"/>
      <c r="U65" s="27">
        <f t="shared" si="0"/>
        <v>0</v>
      </c>
      <c r="V65" s="28">
        <f t="shared" si="1"/>
        <v>0</v>
      </c>
    </row>
    <row r="66" spans="1:22" x14ac:dyDescent="0.3">
      <c r="A66" s="19"/>
      <c r="B66" s="19"/>
      <c r="C66" s="20"/>
      <c r="D66" s="20"/>
      <c r="E66" s="21"/>
      <c r="F66" s="22"/>
      <c r="G66" s="23"/>
      <c r="H66" s="23"/>
      <c r="I66" s="23"/>
      <c r="J66" s="23"/>
      <c r="K66" s="24"/>
      <c r="L66" s="25"/>
      <c r="M66" s="26"/>
      <c r="N66" s="26"/>
      <c r="O66" s="26"/>
      <c r="P66" s="26"/>
      <c r="Q66" s="26"/>
      <c r="R66" s="26"/>
      <c r="S66" s="26"/>
      <c r="T66" s="26"/>
      <c r="U66" s="27">
        <f t="shared" si="0"/>
        <v>0</v>
      </c>
      <c r="V66" s="28">
        <f t="shared" si="1"/>
        <v>0</v>
      </c>
    </row>
    <row r="67" spans="1:22" x14ac:dyDescent="0.3">
      <c r="A67" s="19"/>
      <c r="B67" s="19"/>
      <c r="C67" s="20"/>
      <c r="D67" s="20"/>
      <c r="E67" s="21"/>
      <c r="F67" s="22"/>
      <c r="G67" s="23"/>
      <c r="H67" s="23"/>
      <c r="I67" s="23"/>
      <c r="J67" s="23"/>
      <c r="K67" s="24"/>
      <c r="L67" s="25"/>
      <c r="M67" s="26"/>
      <c r="N67" s="26"/>
      <c r="O67" s="26"/>
      <c r="P67" s="26"/>
      <c r="Q67" s="26"/>
      <c r="R67" s="26"/>
      <c r="S67" s="26"/>
      <c r="T67" s="26"/>
      <c r="U67" s="27">
        <f t="shared" si="0"/>
        <v>0</v>
      </c>
      <c r="V67" s="28">
        <f t="shared" si="1"/>
        <v>0</v>
      </c>
    </row>
    <row r="68" spans="1:22" x14ac:dyDescent="0.3">
      <c r="A68" s="19"/>
      <c r="B68" s="19"/>
      <c r="C68" s="20"/>
      <c r="D68" s="20"/>
      <c r="E68" s="21"/>
      <c r="F68" s="22"/>
      <c r="G68" s="23"/>
      <c r="H68" s="23"/>
      <c r="I68" s="23"/>
      <c r="J68" s="23"/>
      <c r="K68" s="24"/>
      <c r="L68" s="25"/>
      <c r="M68" s="26"/>
      <c r="N68" s="26"/>
      <c r="O68" s="26"/>
      <c r="P68" s="26"/>
      <c r="Q68" s="26"/>
      <c r="R68" s="26"/>
      <c r="S68" s="26"/>
      <c r="T68" s="26"/>
      <c r="U68" s="27">
        <f t="shared" si="0"/>
        <v>0</v>
      </c>
      <c r="V68" s="28">
        <f t="shared" si="1"/>
        <v>0</v>
      </c>
    </row>
    <row r="69" spans="1:22" x14ac:dyDescent="0.3">
      <c r="A69" s="19"/>
      <c r="B69" s="19"/>
      <c r="C69" s="20"/>
      <c r="D69" s="20"/>
      <c r="E69" s="21"/>
      <c r="F69" s="22"/>
      <c r="G69" s="23"/>
      <c r="H69" s="23"/>
      <c r="I69" s="23"/>
      <c r="J69" s="23"/>
      <c r="K69" s="24"/>
      <c r="L69" s="25"/>
      <c r="M69" s="26"/>
      <c r="N69" s="26"/>
      <c r="O69" s="26"/>
      <c r="P69" s="26"/>
      <c r="Q69" s="26"/>
      <c r="R69" s="26"/>
      <c r="S69" s="26"/>
      <c r="T69" s="26"/>
      <c r="U69" s="27">
        <f t="shared" si="0"/>
        <v>0</v>
      </c>
      <c r="V69" s="28">
        <f t="shared" si="1"/>
        <v>0</v>
      </c>
    </row>
    <row r="70" spans="1:22" x14ac:dyDescent="0.3">
      <c r="A70" s="19"/>
      <c r="B70" s="19"/>
      <c r="C70" s="20"/>
      <c r="D70" s="20"/>
      <c r="E70" s="21"/>
      <c r="F70" s="22"/>
      <c r="G70" s="23"/>
      <c r="H70" s="23"/>
      <c r="I70" s="23"/>
      <c r="J70" s="23"/>
      <c r="K70" s="24"/>
      <c r="L70" s="25"/>
      <c r="M70" s="26"/>
      <c r="N70" s="26"/>
      <c r="O70" s="26"/>
      <c r="P70" s="26"/>
      <c r="Q70" s="26"/>
      <c r="R70" s="26"/>
      <c r="S70" s="26"/>
      <c r="T70" s="26"/>
      <c r="U70" s="27">
        <f t="shared" si="0"/>
        <v>0</v>
      </c>
      <c r="V70" s="28">
        <f t="shared" si="1"/>
        <v>0</v>
      </c>
    </row>
    <row r="71" spans="1:22" x14ac:dyDescent="0.3">
      <c r="A71" s="19"/>
      <c r="B71" s="19"/>
      <c r="C71" s="20"/>
      <c r="D71" s="20"/>
      <c r="E71" s="21"/>
      <c r="F71" s="22"/>
      <c r="G71" s="23"/>
      <c r="H71" s="23"/>
      <c r="I71" s="23"/>
      <c r="J71" s="23"/>
      <c r="K71" s="24"/>
      <c r="L71" s="25"/>
      <c r="M71" s="26"/>
      <c r="N71" s="26"/>
      <c r="O71" s="26"/>
      <c r="P71" s="26"/>
      <c r="Q71" s="26"/>
      <c r="R71" s="26"/>
      <c r="S71" s="26"/>
      <c r="T71" s="26"/>
      <c r="U71" s="27">
        <f t="shared" si="0"/>
        <v>0</v>
      </c>
      <c r="V71" s="28">
        <f t="shared" si="1"/>
        <v>0</v>
      </c>
    </row>
  </sheetData>
  <autoFilter ref="A8:V8" xr:uid="{39DF785C-C2A6-4376-BE78-F5B7AA433504}"/>
  <conditionalFormatting sqref="V9:V71">
    <cfRule type="cellIs" dxfId="3" priority="4" operator="lessThan">
      <formula>0</formula>
    </cfRule>
  </conditionalFormatting>
  <conditionalFormatting sqref="V9:V71">
    <cfRule type="expression" dxfId="2" priority="2">
      <formula>#REF!&lt;0</formula>
    </cfRule>
  </conditionalFormatting>
  <conditionalFormatting sqref="D9:D71">
    <cfRule type="expression" dxfId="1" priority="1">
      <formula>OR($D9&gt;2022,AND($D9&lt;2022,$D9&lt;&gt;""))</formula>
    </cfRule>
  </conditionalFormatting>
  <conditionalFormatting sqref="C9:C71">
    <cfRule type="expression" dxfId="0" priority="5">
      <formula>(#REF!&gt;1)</formula>
    </cfRule>
  </conditionalFormatting>
  <dataValidations count="3">
    <dataValidation type="list" allowBlank="1" showInputMessage="1" showErrorMessage="1" sqref="L9:L71" xr:uid="{6AC10692-4A1D-43C0-90D6-144C83474542}">
      <formula1>"N/A, FMR, Actual Rent"</formula1>
    </dataValidation>
    <dataValidation type="list" allowBlank="1" showInputMessage="1" showErrorMessage="1" sqref="E9:E71" xr:uid="{5FE01696-C1BE-47C0-A344-D58FA174B68C}">
      <formula1>"PH, TH, Joint TH &amp; PH-RRH, HMIS, SSO, TRA, PRA, SRA, S+C/SRO"</formula1>
    </dataValidation>
    <dataValidation allowBlank="1" showErrorMessage="1" sqref="A8:V8" xr:uid="{26FA2003-36BF-46C3-986C-469CB2450AB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7/05/2021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2021-03-06T21:43:35Z</dcterms:created>
  <dcterms:modified xsi:type="dcterms:W3CDTF">2021-07-12T17:48:28Z</dcterms:modified>
</cp:coreProperties>
</file>